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45" windowWidth="14370" windowHeight="7890" tabRatio="756" activeTab="8"/>
  </bookViews>
  <sheets>
    <sheet name="1" sheetId="22" r:id="rId1"/>
    <sheet name="2" sheetId="25" r:id="rId2"/>
    <sheet name="3" sheetId="24" r:id="rId3"/>
    <sheet name="4" sheetId="23" r:id="rId4"/>
    <sheet name="5" sheetId="7" r:id="rId5"/>
    <sheet name="6" sheetId="12" r:id="rId6"/>
    <sheet name="7" sheetId="13" r:id="rId7"/>
    <sheet name="8" sheetId="29" r:id="rId8"/>
    <sheet name="9" sheetId="11" r:id="rId9"/>
    <sheet name="10" sheetId="14" r:id="rId10"/>
    <sheet name="   12و11الخصائص الجغرافية" sheetId="30" r:id="rId11"/>
    <sheet name="13 الخصائص الجغرافية" sheetId="1" r:id="rId12"/>
    <sheet name="14مساحة المحافظات" sheetId="35" r:id="rId13"/>
  </sheets>
  <definedNames>
    <definedName name="_xlnm.Print_Area" localSheetId="10">'   12و11الخصائص الجغرافية'!$A$1:$C$37</definedName>
    <definedName name="_xlnm.Print_Area" localSheetId="9">'10'!$A$1:$L$34</definedName>
    <definedName name="_xlnm.Print_Area" localSheetId="11">'13 الخصائص الجغرافية'!$A$1:$C$35</definedName>
    <definedName name="_xlnm.Print_Area" localSheetId="12">'14مساحة المحافظات'!$A$1:$F$37</definedName>
    <definedName name="_xlnm.Print_Area" localSheetId="2">'3'!$A$1:$R$26</definedName>
    <definedName name="_xlnm.Print_Area" localSheetId="4">'5'!$A$1:$L$26</definedName>
    <definedName name="_xlnm.Print_Area" localSheetId="5">'6'!$A$1:$V$22</definedName>
    <definedName name="_xlnm.Print_Area" localSheetId="6">'7'!$A$1:$L$24</definedName>
    <definedName name="_xlnm.Print_Area" localSheetId="7">'8'!$A$1:$F$21</definedName>
    <definedName name="_xlnm.Print_Area" localSheetId="8">'9'!$A$1:$G$18</definedName>
  </definedNames>
  <calcPr calcId="124519"/>
</workbook>
</file>

<file path=xl/calcChain.xml><?xml version="1.0" encoding="utf-8"?>
<calcChain xmlns="http://schemas.openxmlformats.org/spreadsheetml/2006/main">
  <c r="I17" i="7"/>
  <c r="E17"/>
  <c r="L17" l="1"/>
  <c r="K17"/>
  <c r="F17"/>
  <c r="C17" l="1"/>
  <c r="E24" i="35" l="1"/>
  <c r="F24"/>
  <c r="E19"/>
  <c r="E26" s="1"/>
  <c r="F19"/>
  <c r="C24" l="1"/>
  <c r="C19"/>
  <c r="C23" i="30"/>
  <c r="C26" i="35" l="1"/>
  <c r="D25" s="1"/>
  <c r="D11" l="1"/>
  <c r="D18"/>
  <c r="D23"/>
  <c r="D5"/>
  <c r="D12"/>
  <c r="D19"/>
  <c r="D24"/>
  <c r="D10"/>
  <c r="D13"/>
  <c r="D4"/>
  <c r="D21"/>
  <c r="D15"/>
  <c r="D7"/>
  <c r="D26"/>
  <c r="D14"/>
  <c r="D6"/>
  <c r="D17"/>
  <c r="D9"/>
  <c r="D22"/>
  <c r="D16"/>
  <c r="D8"/>
</calcChain>
</file>

<file path=xl/sharedStrings.xml><?xml version="1.0" encoding="utf-8"?>
<sst xmlns="http://schemas.openxmlformats.org/spreadsheetml/2006/main" count="628" uniqueCount="198">
  <si>
    <t xml:space="preserve">طول الحدود مع البلدان المجاورة </t>
  </si>
  <si>
    <t>البلاد المجاورة</t>
  </si>
  <si>
    <t xml:space="preserve">سوريا </t>
  </si>
  <si>
    <t>الأردن</t>
  </si>
  <si>
    <t>السعودية</t>
  </si>
  <si>
    <t>الكويت</t>
  </si>
  <si>
    <t>تركيا</t>
  </si>
  <si>
    <t>إيران</t>
  </si>
  <si>
    <t>أقسام سطح العراق</t>
  </si>
  <si>
    <t>التفاصيل</t>
  </si>
  <si>
    <t>الأراضي المتموجة</t>
  </si>
  <si>
    <t>الجبال</t>
  </si>
  <si>
    <t>الصحارى</t>
  </si>
  <si>
    <t xml:space="preserve">أطوال الأنهار الواقعة ضمن أراضي جمهورية العراق </t>
  </si>
  <si>
    <t xml:space="preserve">العظيم </t>
  </si>
  <si>
    <t>ديالى</t>
  </si>
  <si>
    <t>القادسية</t>
  </si>
  <si>
    <t>شط البصرة</t>
  </si>
  <si>
    <t>الغراف</t>
  </si>
  <si>
    <t xml:space="preserve">المحافظة </t>
  </si>
  <si>
    <t>نينوى</t>
  </si>
  <si>
    <t>صلاح الدين</t>
  </si>
  <si>
    <t>بغداد</t>
  </si>
  <si>
    <t xml:space="preserve">الأنبار </t>
  </si>
  <si>
    <t>بابل</t>
  </si>
  <si>
    <t>كربلاء</t>
  </si>
  <si>
    <t>النجف</t>
  </si>
  <si>
    <t>المثنى</t>
  </si>
  <si>
    <t>ذي قار</t>
  </si>
  <si>
    <t>واسط</t>
  </si>
  <si>
    <t>ميسان</t>
  </si>
  <si>
    <t>البصرة</t>
  </si>
  <si>
    <t>دهوك</t>
  </si>
  <si>
    <t>السليمانية</t>
  </si>
  <si>
    <t>المياه الإقليمية</t>
  </si>
  <si>
    <t>الشهر</t>
  </si>
  <si>
    <t>العظمى</t>
  </si>
  <si>
    <t>الصغرى</t>
  </si>
  <si>
    <t>المعدل العام</t>
  </si>
  <si>
    <t>أعلى رطوبة</t>
  </si>
  <si>
    <t>التاريخ</t>
  </si>
  <si>
    <t>كانون الثاني</t>
  </si>
  <si>
    <t>شباط</t>
  </si>
  <si>
    <t>آذار</t>
  </si>
  <si>
    <t>نيسان</t>
  </si>
  <si>
    <t>آيار</t>
  </si>
  <si>
    <t>حزيران</t>
  </si>
  <si>
    <t>تموز</t>
  </si>
  <si>
    <t>آب</t>
  </si>
  <si>
    <t>أيلول</t>
  </si>
  <si>
    <t>تشرين الثاني</t>
  </si>
  <si>
    <t>الموصل</t>
  </si>
  <si>
    <t>الرطبة</t>
  </si>
  <si>
    <t>السنة</t>
  </si>
  <si>
    <t>غائم</t>
  </si>
  <si>
    <t>غائم جزئي</t>
  </si>
  <si>
    <t>صافي</t>
  </si>
  <si>
    <t>عواصف ترابية ورملية</t>
  </si>
  <si>
    <t>عواصف رعدية</t>
  </si>
  <si>
    <t>البرد</t>
  </si>
  <si>
    <t>الثلج</t>
  </si>
  <si>
    <t>المطر</t>
  </si>
  <si>
    <t>المحطة</t>
  </si>
  <si>
    <t>صلاح الدين / تكريت</t>
  </si>
  <si>
    <t>واسط / الحي</t>
  </si>
  <si>
    <t>القادسية / الديوانية</t>
  </si>
  <si>
    <t>بابل / الحلة</t>
  </si>
  <si>
    <t>كركوك</t>
  </si>
  <si>
    <t>أوطأ رطوبة</t>
  </si>
  <si>
    <t xml:space="preserve">البصرة </t>
  </si>
  <si>
    <t xml:space="preserve">السليمانية </t>
  </si>
  <si>
    <t xml:space="preserve">المعدل الشهري العام </t>
  </si>
  <si>
    <t>الظواهر الجوية (بالأيام)*</t>
  </si>
  <si>
    <t>فترة سطوع الشمس (ساعة)</t>
  </si>
  <si>
    <t>جدول (1-1)</t>
  </si>
  <si>
    <t>جدول (1-4)</t>
  </si>
  <si>
    <t>جدول (1-3)</t>
  </si>
  <si>
    <t>جدول (1-2)</t>
  </si>
  <si>
    <t>جدول (1-8)</t>
  </si>
  <si>
    <t>الطول (كم)</t>
  </si>
  <si>
    <t>المساحة (كم²)</t>
  </si>
  <si>
    <t>السهول (بضمنها الأهوار والبحيرات)</t>
  </si>
  <si>
    <t xml:space="preserve">المعدل اليومي </t>
  </si>
  <si>
    <t xml:space="preserve">المعدل اليومي  </t>
  </si>
  <si>
    <t>المعدل اليومي</t>
  </si>
  <si>
    <t xml:space="preserve">العظمى </t>
  </si>
  <si>
    <t xml:space="preserve">الصغرى </t>
  </si>
  <si>
    <t>ملاحظة : عدد سنوات المعدل العام (40) سنة</t>
  </si>
  <si>
    <t>ملاحظة : عدد سنوات المعدل العام (60) سنة</t>
  </si>
  <si>
    <t>شط العرب</t>
  </si>
  <si>
    <t>المصب العام</t>
  </si>
  <si>
    <t>مهرب الفرات الفيضاني</t>
  </si>
  <si>
    <t>مهرب كميت الفيضاني</t>
  </si>
  <si>
    <t xml:space="preserve">نهر الصليبان </t>
  </si>
  <si>
    <t>نهر ميسان</t>
  </si>
  <si>
    <t>مشروع ماء البصرة</t>
  </si>
  <si>
    <t xml:space="preserve">الزاب الكبير (الأعلى) </t>
  </si>
  <si>
    <t>الزاب الصغير (الأسفل)</t>
  </si>
  <si>
    <t>M</t>
  </si>
  <si>
    <t>أربيل</t>
  </si>
  <si>
    <t xml:space="preserve">إقليم كردستان </t>
  </si>
  <si>
    <t xml:space="preserve"> إقليم كردستان </t>
  </si>
  <si>
    <t xml:space="preserve">المحافظة / المدينة  </t>
  </si>
  <si>
    <t xml:space="preserve"> المعدل العام</t>
  </si>
  <si>
    <t xml:space="preserve"> النسبة المئوية</t>
  </si>
  <si>
    <t>إجمالي</t>
  </si>
  <si>
    <t>تشرين الأول</t>
  </si>
  <si>
    <t>كانون الأول</t>
  </si>
  <si>
    <t>الأمطار بالمليمترات</t>
  </si>
  <si>
    <t>المعدل اليومي لدرجات الحرارة الإعتيادية والعظمى والصغرى</t>
  </si>
  <si>
    <t>إجمالي العراق</t>
  </si>
  <si>
    <t xml:space="preserve">إسم النهر </t>
  </si>
  <si>
    <t xml:space="preserve">دجلة (إلى كرمة علي) </t>
  </si>
  <si>
    <t>الفرات (إلى كرمة علي)</t>
  </si>
  <si>
    <t>* مجموع عدد الأيام يزيد عن عدد أيام السنة بسبب وجود تداخل في الحالات المذكورة</t>
  </si>
  <si>
    <t>قسم إحصاءات البيئة - الجهاز المركزي للإحصاء/ العراق</t>
  </si>
  <si>
    <t>قسم إحصاءات البيئة - الجهاز المركزي للإحصاء / العراق</t>
  </si>
  <si>
    <t>المصدر: وزارة النقل / الهيئة العامة للأنواء الجوية والرصد الزلزالي</t>
  </si>
  <si>
    <t xml:space="preserve">المصدر 1. وزارة النقل / الهيئة العامة للأنواء الجوية والرصد الزلزالي   </t>
  </si>
  <si>
    <t>المصدر : وزارة النقل / الهيئة العامة للأنواء الجوية والرصد الزلزالي</t>
  </si>
  <si>
    <t>المصدر : وزارة النقل / الهيئة العامة للانواء الجوية والرصد الزلزالي</t>
  </si>
  <si>
    <t xml:space="preserve">المصدر : وزارة النقل / الهيئة العامة للأنواء الجوية والرصد الزلزالي </t>
  </si>
  <si>
    <t>المصدر : وزارة الموارد المائية / الهيئة العامة للمساحة</t>
  </si>
  <si>
    <t>جدول (1-6)</t>
  </si>
  <si>
    <t>جدول (1-10)</t>
  </si>
  <si>
    <t>جدول (1-9)</t>
  </si>
  <si>
    <t>جدول  (1-5)</t>
  </si>
  <si>
    <t>جدول (1-7)</t>
  </si>
  <si>
    <t xml:space="preserve">المصدر :  وزارة النقل / الهيئة العامة للأنواء الجوية والرصد الزلزالي </t>
  </si>
  <si>
    <t>جدول  (1-11)</t>
  </si>
  <si>
    <t>جدول  (1-12)</t>
  </si>
  <si>
    <t>جدول (1-13)</t>
  </si>
  <si>
    <t>جدول (1-14)</t>
  </si>
  <si>
    <t xml:space="preserve"> النسبة المئوية </t>
  </si>
  <si>
    <t>عدد الأقضية **</t>
  </si>
  <si>
    <t>عدد النواحي **</t>
  </si>
  <si>
    <t>*  المصدر : وزارة الموارد المائية / الهيئة العامة للمساحة</t>
  </si>
  <si>
    <t>الإجمالي</t>
  </si>
  <si>
    <t>التبخر (مليمتر)</t>
  </si>
  <si>
    <t>*434.0</t>
  </si>
  <si>
    <t>**641.2</t>
  </si>
  <si>
    <t>*507.4</t>
  </si>
  <si>
    <t>**460.2</t>
  </si>
  <si>
    <t>*301.6</t>
  </si>
  <si>
    <t>**345.2</t>
  </si>
  <si>
    <t>المعدل اليومي وأعلى وأوطأ رطوبة نسبية %</t>
  </si>
  <si>
    <t xml:space="preserve">        المحطات</t>
  </si>
  <si>
    <t>..</t>
  </si>
  <si>
    <t>المعدل السنوي لدرجات الحرارة بالمقياس المئوي</t>
  </si>
  <si>
    <t>(ملم)</t>
  </si>
  <si>
    <t>المعدل السنوي للرطوبة النسبية %</t>
  </si>
  <si>
    <t>ملاحظة : عدد سنوات المعدل العام (30) سنة</t>
  </si>
  <si>
    <t>كمية الإشعاع الواردة (ملي.واط / سم²)</t>
  </si>
  <si>
    <t>ملاحظة : تم تغيير بعض البيانات ضمن السنوات السابقة بسبب تعديلها من المصدر</t>
  </si>
  <si>
    <t xml:space="preserve">المعدلات اليومية لدرجات الحرارة (بالمقياس المئوي) والرطوبة النسبية لمدينة البصرة حسب الشهر لسنة 2017 </t>
  </si>
  <si>
    <t>المعدلات اليومية لدرجات الحرارة (بالمقياس المئوي) والرطوبة النسبية لمدينة الرطبة حسب الشهر لسنة 2017</t>
  </si>
  <si>
    <t>المعدلات اليومية لدرجات الحرارة (بالمقياس المئوي) والرطوبة النسبية لمدينة بغداد حسب الشهر لسنة 2017</t>
  </si>
  <si>
    <t>المعدلات اليومية لدرجات الحرارة (بالمقياس المئوي) والرطوبة النسبية لمدينة الموصل حسب الشهر لسنة 2017</t>
  </si>
  <si>
    <t>TR.</t>
  </si>
  <si>
    <t>المعدل السنوي للرطوبة النسبية ودرجات الحرارة وكمية الأمطار الساقطة حسب المحطات للسنوات (2007-2017)</t>
  </si>
  <si>
    <t>الظواهر الجوية حسب المحطات لسنة 2017</t>
  </si>
  <si>
    <t>المعدل اليومي للإشعاع الشمسي وفترة السطوع والتبخر حسب المحطات لسنة 2017</t>
  </si>
  <si>
    <t>4,23</t>
  </si>
  <si>
    <t>23,24</t>
  </si>
  <si>
    <t>20,27</t>
  </si>
  <si>
    <t>26,31,29</t>
  </si>
  <si>
    <t>8,18</t>
  </si>
  <si>
    <t>18,21</t>
  </si>
  <si>
    <t>20,25</t>
  </si>
  <si>
    <t>9,28</t>
  </si>
  <si>
    <t>الضغط الجوي على مستوى سطح البحر حسب المحطات والشهر لسنة 2017</t>
  </si>
  <si>
    <t xml:space="preserve"> (مليبار) </t>
  </si>
  <si>
    <t>المجموع السنوي للأمطار حسب المحافظة للسنوات (2007-2017)</t>
  </si>
  <si>
    <t>المساحة (كم²) *</t>
  </si>
  <si>
    <r>
      <rPr>
        <b/>
        <sz val="9"/>
        <rFont val="Times New Roman"/>
        <family val="1"/>
        <scheme val="major"/>
      </rPr>
      <t>M</t>
    </r>
    <r>
      <rPr>
        <b/>
        <sz val="9"/>
        <rFont val="Arial"/>
        <family val="2"/>
        <scheme val="minor"/>
      </rPr>
      <t xml:space="preserve"> : بيانات مفقودة بسبب تدهور الوضع الأمني في محافظة الأنبار</t>
    </r>
  </si>
  <si>
    <r>
      <rPr>
        <b/>
        <sz val="9"/>
        <rFont val="Times New Roman"/>
        <family val="1"/>
        <scheme val="major"/>
      </rPr>
      <t>M</t>
    </r>
    <r>
      <rPr>
        <b/>
        <sz val="9"/>
        <rFont val="Arial"/>
        <family val="2"/>
        <scheme val="minor"/>
      </rPr>
      <t xml:space="preserve"> : بيانات مفقودة بسبب تدهور الوضع الأمني في محافظة نينوى</t>
    </r>
  </si>
  <si>
    <r>
      <rPr>
        <b/>
        <sz val="9"/>
        <rFont val="Times New Roman"/>
        <family val="1"/>
        <scheme val="major"/>
      </rPr>
      <t>M</t>
    </r>
    <r>
      <rPr>
        <b/>
        <sz val="9"/>
        <rFont val="Arial"/>
        <family val="2"/>
        <scheme val="minor"/>
      </rPr>
      <t xml:space="preserve"> : بيانات مفقودة بسبب تدهور الوضع الأمني في المحافظة</t>
    </r>
  </si>
  <si>
    <r>
      <rPr>
        <b/>
        <sz val="9"/>
        <rFont val="Times New Roman"/>
        <family val="1"/>
        <scheme val="major"/>
      </rPr>
      <t>M</t>
    </r>
    <r>
      <rPr>
        <b/>
        <sz val="9"/>
        <rFont val="Arial"/>
        <family val="2"/>
      </rPr>
      <t xml:space="preserve"> : بيانات مفقودة</t>
    </r>
  </si>
  <si>
    <r>
      <rPr>
        <b/>
        <sz val="9"/>
        <rFont val="Times New Roman"/>
        <family val="1"/>
        <scheme val="major"/>
      </rPr>
      <t>M</t>
    </r>
    <r>
      <rPr>
        <b/>
        <sz val="9"/>
        <rFont val="Arial"/>
        <family val="2"/>
        <scheme val="minor"/>
      </rPr>
      <t xml:space="preserve"> : بيانات مفقودة</t>
    </r>
  </si>
  <si>
    <t>السنوات</t>
  </si>
  <si>
    <r>
      <t xml:space="preserve"> بيانات مفقودة : </t>
    </r>
    <r>
      <rPr>
        <b/>
        <sz val="9"/>
        <rFont val="Times New Roman"/>
        <family val="1"/>
        <scheme val="major"/>
      </rPr>
      <t>M</t>
    </r>
  </si>
  <si>
    <t xml:space="preserve">           2. هيئة إحصاء إقليم كردستان</t>
  </si>
  <si>
    <t xml:space="preserve">                                                                                                                                                                                         </t>
  </si>
  <si>
    <t>كمية الأمطار الساقطة حسب المحطات والشهر لسنة 2017</t>
  </si>
  <si>
    <t>T.R : الأمطار أقل من (0.1)</t>
  </si>
  <si>
    <t>نينوى / الموصل</t>
  </si>
  <si>
    <t>كركوك / كركوك</t>
  </si>
  <si>
    <t xml:space="preserve">الانبار / الرطبة </t>
  </si>
  <si>
    <t xml:space="preserve">ديالى / خانقين </t>
  </si>
  <si>
    <t xml:space="preserve">المثنى / السماوة </t>
  </si>
  <si>
    <t xml:space="preserve">ذي قار / الناصرية </t>
  </si>
  <si>
    <t xml:space="preserve">ميسان / العمارة </t>
  </si>
  <si>
    <t>** المصدر : الجهاز المركزي للإحصاء/ مديرية إحصاءات السكان والقوى العاملة</t>
  </si>
  <si>
    <r>
      <rPr>
        <b/>
        <sz val="9"/>
        <rFont val="Times New Roman"/>
        <family val="1"/>
        <scheme val="major"/>
      </rPr>
      <t xml:space="preserve">M </t>
    </r>
    <r>
      <rPr>
        <b/>
        <sz val="9"/>
        <rFont val="Arial"/>
        <family val="2"/>
        <scheme val="minor"/>
      </rPr>
      <t>: بيانات مفقودة بسبب تدهور الوضع الأمني في محافظتي (نينوى والأنبار)</t>
    </r>
  </si>
  <si>
    <t>.. بيانات غير متوفرة في محافظة البصرة بسبب ترميم البناية لسنة 2013</t>
  </si>
  <si>
    <t xml:space="preserve">* المجموع السنوي للأمطار في أربيل والسليمانية ودهوك لسنة 2011 هي للأشهر السبعة الأولى من السنة ولا تتوفر بيانات لبقية الأشهر </t>
  </si>
  <si>
    <t>** المجموع السنوي للأمطار في أربيل والسليمانية ودهوك لسنة 2013 هي لجميع الاشهر عدا كانون الأول لعدم توفر بيانات عنه</t>
  </si>
  <si>
    <t>مساحة المحافظات والمياه الإقليمية وعدد الأقضية والنواحي التابعة لها لسنة 2017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</si>
</sst>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,##0.0"/>
    <numFmt numFmtId="167" formatCode="_-* #,##0.0_-;\-* #,##0.0_-;_-* &quot;-&quot;??_-;_-@_-"/>
  </numFmts>
  <fonts count="24">
    <font>
      <sz val="12"/>
      <name val="Simplified Arabic"/>
    </font>
    <font>
      <sz val="8"/>
      <name val="Simplified Arabic"/>
      <family val="1"/>
    </font>
    <font>
      <b/>
      <sz val="10"/>
      <name val="Times New Roman"/>
      <family val="1"/>
    </font>
    <font>
      <sz val="12"/>
      <name val="Simplified Arabic"/>
      <family val="1"/>
    </font>
    <font>
      <b/>
      <sz val="9"/>
      <name val="Times New Roman"/>
      <family val="1"/>
    </font>
    <font>
      <sz val="12"/>
      <name val="Simplified Arabic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color theme="0"/>
      <name val="Times New Roman"/>
      <family val="1"/>
    </font>
    <font>
      <b/>
      <sz val="12"/>
      <name val="Arial"/>
      <family val="2"/>
      <scheme val="minor"/>
    </font>
    <font>
      <sz val="12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name val="Arial"/>
      <family val="2"/>
      <scheme val="minor"/>
    </font>
    <font>
      <b/>
      <sz val="9"/>
      <name val="Arial"/>
      <family val="2"/>
      <scheme val="minor"/>
    </font>
    <font>
      <b/>
      <sz val="9"/>
      <name val="Arial"/>
      <family val="2"/>
    </font>
    <font>
      <b/>
      <sz val="9"/>
      <name val="Times New Roman"/>
      <family val="1"/>
      <scheme val="major"/>
    </font>
    <font>
      <sz val="12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9"/>
      <name val="Arial"/>
      <family val="2"/>
      <scheme val="minor"/>
    </font>
    <font>
      <b/>
      <sz val="14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23B"/>
        <bgColor indexed="8"/>
      </patternFill>
    </fill>
    <fill>
      <patternFill patternType="solid">
        <fgColor rgb="FF00813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8"/>
      </patternFill>
    </fill>
    <fill>
      <patternFill patternType="solid">
        <fgColor rgb="FF00743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307">
    <xf numFmtId="0" fontId="0" fillId="0" borderId="0" xfId="0"/>
    <xf numFmtId="164" fontId="2" fillId="2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 readingOrder="2"/>
    </xf>
    <xf numFmtId="164" fontId="2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 readingOrder="2"/>
    </xf>
    <xf numFmtId="164" fontId="2" fillId="0" borderId="2" xfId="0" applyNumberFormat="1" applyFont="1" applyBorder="1" applyAlignment="1">
      <alignment horizontal="right" vertical="center" wrapText="1"/>
    </xf>
    <xf numFmtId="164" fontId="2" fillId="2" borderId="2" xfId="0" applyNumberFormat="1" applyFont="1" applyFill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vertical="center" wrapText="1"/>
    </xf>
    <xf numFmtId="164" fontId="2" fillId="3" borderId="0" xfId="0" applyNumberFormat="1" applyFont="1" applyFill="1" applyBorder="1" applyAlignment="1">
      <alignment vertical="center" wrapText="1"/>
    </xf>
    <xf numFmtId="164" fontId="2" fillId="3" borderId="7" xfId="0" applyNumberFormat="1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 readingOrder="2"/>
    </xf>
    <xf numFmtId="0" fontId="2" fillId="0" borderId="3" xfId="0" applyFont="1" applyBorder="1" applyAlignment="1">
      <alignment vertical="center" wrapText="1" readingOrder="2"/>
    </xf>
    <xf numFmtId="0" fontId="2" fillId="0" borderId="8" xfId="0" applyFont="1" applyBorder="1" applyAlignment="1">
      <alignment vertical="center" wrapText="1" readingOrder="2"/>
    </xf>
    <xf numFmtId="164" fontId="2" fillId="0" borderId="2" xfId="0" applyNumberFormat="1" applyFont="1" applyBorder="1" applyAlignment="1">
      <alignment vertical="center" wrapText="1" readingOrder="2"/>
    </xf>
    <xf numFmtId="0" fontId="2" fillId="0" borderId="0" xfId="0" applyFont="1" applyBorder="1" applyAlignment="1">
      <alignment vertical="center" wrapText="1" readingOrder="2"/>
    </xf>
    <xf numFmtId="0" fontId="2" fillId="0" borderId="17" xfId="0" applyFont="1" applyBorder="1" applyAlignment="1">
      <alignment vertical="center" wrapText="1" readingOrder="2"/>
    </xf>
    <xf numFmtId="165" fontId="2" fillId="0" borderId="2" xfId="2" applyNumberFormat="1" applyFont="1" applyBorder="1" applyAlignment="1">
      <alignment horizontal="right" vertical="center" wrapText="1" readingOrder="1"/>
    </xf>
    <xf numFmtId="165" fontId="2" fillId="0" borderId="3" xfId="2" applyNumberFormat="1" applyFont="1" applyBorder="1" applyAlignment="1">
      <alignment horizontal="right" vertical="center" wrapText="1" readingOrder="1"/>
    </xf>
    <xf numFmtId="165" fontId="2" fillId="0" borderId="5" xfId="2" applyNumberFormat="1" applyFont="1" applyBorder="1" applyAlignment="1">
      <alignment horizontal="right" vertical="center" wrapText="1" readingOrder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/>
    <xf numFmtId="0" fontId="4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 readingOrder="2"/>
    </xf>
    <xf numFmtId="0" fontId="2" fillId="0" borderId="8" xfId="0" applyFont="1" applyBorder="1" applyAlignment="1">
      <alignment horizontal="center" vertical="center" readingOrder="2"/>
    </xf>
    <xf numFmtId="164" fontId="2" fillId="0" borderId="2" xfId="0" applyNumberFormat="1" applyFont="1" applyFill="1" applyBorder="1" applyAlignment="1">
      <alignment vertical="center" wrapText="1"/>
    </xf>
    <xf numFmtId="164" fontId="4" fillId="3" borderId="0" xfId="0" applyNumberFormat="1" applyFont="1" applyFill="1" applyBorder="1" applyAlignment="1">
      <alignment vertical="center" wrapText="1"/>
    </xf>
    <xf numFmtId="164" fontId="2" fillId="0" borderId="10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vertical="center" wrapText="1" readingOrder="2"/>
    </xf>
    <xf numFmtId="164" fontId="2" fillId="0" borderId="0" xfId="0" applyNumberFormat="1" applyFont="1" applyBorder="1" applyAlignment="1">
      <alignment vertical="center" wrapText="1" readingOrder="2"/>
    </xf>
    <xf numFmtId="164" fontId="2" fillId="0" borderId="17" xfId="0" applyNumberFormat="1" applyFont="1" applyBorder="1" applyAlignment="1">
      <alignment vertical="center" wrapText="1" readingOrder="2"/>
    </xf>
    <xf numFmtId="167" fontId="2" fillId="0" borderId="17" xfId="0" applyNumberFormat="1" applyFont="1" applyBorder="1" applyAlignment="1">
      <alignment horizontal="left" vertical="center" wrapText="1" readingOrder="1"/>
    </xf>
    <xf numFmtId="0" fontId="4" fillId="0" borderId="0" xfId="0" applyFont="1" applyBorder="1" applyAlignment="1">
      <alignment vertical="center" wrapText="1"/>
    </xf>
    <xf numFmtId="0" fontId="2" fillId="6" borderId="17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66" fontId="2" fillId="0" borderId="5" xfId="0" applyNumberFormat="1" applyFont="1" applyBorder="1" applyAlignment="1">
      <alignment vertical="center" wrapText="1"/>
    </xf>
    <xf numFmtId="166" fontId="2" fillId="0" borderId="2" xfId="0" applyNumberFormat="1" applyFont="1" applyBorder="1" applyAlignment="1">
      <alignment vertical="center" wrapText="1"/>
    </xf>
    <xf numFmtId="166" fontId="2" fillId="0" borderId="7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164" fontId="2" fillId="6" borderId="17" xfId="0" applyNumberFormat="1" applyFont="1" applyFill="1" applyBorder="1" applyAlignment="1">
      <alignment vertical="center" wrapText="1"/>
    </xf>
    <xf numFmtId="164" fontId="2" fillId="6" borderId="17" xfId="0" applyNumberFormat="1" applyFont="1" applyFill="1" applyBorder="1" applyAlignment="1">
      <alignment vertical="center" wrapText="1" readingOrder="2"/>
    </xf>
    <xf numFmtId="165" fontId="2" fillId="6" borderId="17" xfId="2" applyNumberFormat="1" applyFont="1" applyFill="1" applyBorder="1" applyAlignment="1">
      <alignment horizontal="right" vertical="center" wrapText="1" readingOrder="1"/>
    </xf>
    <xf numFmtId="164" fontId="2" fillId="6" borderId="16" xfId="0" applyNumberFormat="1" applyFont="1" applyFill="1" applyBorder="1" applyAlignment="1">
      <alignment vertical="center" wrapText="1" readingOrder="2"/>
    </xf>
    <xf numFmtId="0" fontId="2" fillId="6" borderId="16" xfId="0" applyFont="1" applyFill="1" applyBorder="1" applyAlignment="1">
      <alignment vertical="center" wrapText="1" readingOrder="2"/>
    </xf>
    <xf numFmtId="0" fontId="2" fillId="0" borderId="17" xfId="0" applyFont="1" applyBorder="1" applyAlignment="1">
      <alignment horizontal="left" vertical="center" wrapText="1" readingOrder="2"/>
    </xf>
    <xf numFmtId="165" fontId="2" fillId="0" borderId="8" xfId="2" applyNumberFormat="1" applyFont="1" applyBorder="1" applyAlignment="1">
      <alignment horizontal="left" vertical="center" wrapText="1" readingOrder="1"/>
    </xf>
    <xf numFmtId="165" fontId="2" fillId="0" borderId="2" xfId="2" applyNumberFormat="1" applyFont="1" applyBorder="1" applyAlignment="1">
      <alignment horizontal="left" vertical="center" wrapText="1" readingOrder="1"/>
    </xf>
    <xf numFmtId="165" fontId="2" fillId="0" borderId="0" xfId="2" applyNumberFormat="1" applyFont="1" applyBorder="1" applyAlignment="1">
      <alignment horizontal="left" vertical="center" wrapText="1" readingOrder="1"/>
    </xf>
    <xf numFmtId="165" fontId="2" fillId="0" borderId="3" xfId="2" applyNumberFormat="1" applyFont="1" applyBorder="1" applyAlignment="1">
      <alignment horizontal="left" vertical="center" wrapText="1" readingOrder="1"/>
    </xf>
    <xf numFmtId="165" fontId="2" fillId="0" borderId="17" xfId="2" applyNumberFormat="1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vertical="center" wrapText="1"/>
    </xf>
    <xf numFmtId="1" fontId="2" fillId="0" borderId="7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2" borderId="7" xfId="0" applyNumberFormat="1" applyFont="1" applyFill="1" applyBorder="1" applyAlignment="1">
      <alignment vertical="center" wrapText="1"/>
    </xf>
    <xf numFmtId="164" fontId="2" fillId="3" borderId="3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left" vertical="center" wrapText="1"/>
    </xf>
    <xf numFmtId="164" fontId="2" fillId="0" borderId="3" xfId="0" applyNumberFormat="1" applyFont="1" applyBorder="1" applyAlignment="1">
      <alignment vertical="center" wrapText="1" readingOrder="2"/>
    </xf>
    <xf numFmtId="1" fontId="2" fillId="0" borderId="2" xfId="0" applyNumberFormat="1" applyFont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vertical="center" wrapText="1"/>
    </xf>
    <xf numFmtId="1" fontId="2" fillId="0" borderId="0" xfId="0" applyNumberFormat="1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 readingOrder="2"/>
    </xf>
    <xf numFmtId="0" fontId="4" fillId="3" borderId="0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 readingOrder="2"/>
    </xf>
    <xf numFmtId="0" fontId="7" fillId="0" borderId="0" xfId="0" applyFont="1"/>
    <xf numFmtId="0" fontId="6" fillId="0" borderId="0" xfId="1" applyFont="1" applyBorder="1" applyAlignment="1">
      <alignment vertical="center" wrapText="1"/>
    </xf>
    <xf numFmtId="0" fontId="2" fillId="3" borderId="0" xfId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 readingOrder="2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readingOrder="2"/>
    </xf>
    <xf numFmtId="0" fontId="2" fillId="0" borderId="0" xfId="0" applyFont="1" applyBorder="1" applyAlignment="1">
      <alignment horizontal="right" vertical="center" wrapText="1" readingOrder="1"/>
    </xf>
    <xf numFmtId="0" fontId="4" fillId="0" borderId="6" xfId="0" applyFont="1" applyBorder="1" applyAlignment="1">
      <alignment horizontal="right" vertical="center" wrapText="1" readingOrder="2"/>
    </xf>
    <xf numFmtId="0" fontId="7" fillId="0" borderId="0" xfId="0" applyFont="1" applyAlignment="1"/>
    <xf numFmtId="0" fontId="8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 wrapText="1"/>
    </xf>
    <xf numFmtId="0" fontId="7" fillId="0" borderId="8" xfId="0" applyFont="1" applyBorder="1"/>
    <xf numFmtId="0" fontId="4" fillId="0" borderId="0" xfId="0" applyFont="1" applyBorder="1" applyAlignment="1">
      <alignment horizontal="right" vertical="center" wrapText="1" readingOrder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 wrapText="1" readingOrder="2"/>
    </xf>
    <xf numFmtId="0" fontId="7" fillId="0" borderId="8" xfId="0" applyFont="1" applyBorder="1" applyAlignment="1">
      <alignment horizontal="right"/>
    </xf>
    <xf numFmtId="0" fontId="6" fillId="0" borderId="0" xfId="0" applyFont="1" applyAlignment="1">
      <alignment horizontal="justify" vertical="center" wrapText="1"/>
    </xf>
    <xf numFmtId="164" fontId="9" fillId="0" borderId="0" xfId="0" applyNumberFormat="1" applyFont="1" applyFill="1" applyBorder="1" applyAlignment="1"/>
    <xf numFmtId="0" fontId="2" fillId="0" borderId="1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 readingOrder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 wrapText="1" readingOrder="2"/>
    </xf>
    <xf numFmtId="0" fontId="6" fillId="0" borderId="0" xfId="0" applyFont="1" applyBorder="1" applyAlignment="1">
      <alignment wrapText="1"/>
    </xf>
    <xf numFmtId="0" fontId="2" fillId="0" borderId="8" xfId="0" applyFont="1" applyBorder="1" applyAlignment="1">
      <alignment horizontal="right" vertical="center" wrapText="1" readingOrder="2"/>
    </xf>
    <xf numFmtId="0" fontId="4" fillId="0" borderId="0" xfId="0" applyFont="1" applyBorder="1" applyAlignment="1">
      <alignment horizontal="right" vertical="center" readingOrder="2"/>
    </xf>
    <xf numFmtId="0" fontId="6" fillId="0" borderId="0" xfId="0" applyFont="1" applyBorder="1" applyAlignment="1">
      <alignment horizontal="right" vertical="center" wrapText="1" readingOrder="2"/>
    </xf>
    <xf numFmtId="0" fontId="6" fillId="0" borderId="0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 readingOrder="2"/>
    </xf>
    <xf numFmtId="0" fontId="4" fillId="0" borderId="6" xfId="0" applyFont="1" applyBorder="1" applyAlignment="1">
      <alignment horizontal="right" vertical="center" readingOrder="2"/>
    </xf>
    <xf numFmtId="0" fontId="6" fillId="0" borderId="6" xfId="0" applyFont="1" applyBorder="1" applyAlignment="1">
      <alignment horizontal="center" vertical="center" wrapText="1" readingOrder="2"/>
    </xf>
    <xf numFmtId="0" fontId="11" fillId="0" borderId="0" xfId="0" applyFont="1" applyAlignment="1">
      <alignment vertical="center"/>
    </xf>
    <xf numFmtId="0" fontId="6" fillId="7" borderId="17" xfId="0" applyFont="1" applyFill="1" applyBorder="1" applyAlignment="1">
      <alignment vertical="center" wrapText="1" readingOrder="2"/>
    </xf>
    <xf numFmtId="0" fontId="6" fillId="0" borderId="0" xfId="0" applyFont="1" applyAlignment="1">
      <alignment vertical="center" readingOrder="2"/>
    </xf>
    <xf numFmtId="0" fontId="6" fillId="6" borderId="0" xfId="0" applyFont="1" applyFill="1" applyAlignment="1">
      <alignment vertical="center"/>
    </xf>
    <xf numFmtId="3" fontId="2" fillId="7" borderId="17" xfId="0" applyNumberFormat="1" applyFont="1" applyFill="1" applyBorder="1" applyAlignment="1">
      <alignment vertical="center" wrapText="1" readingOrder="2"/>
    </xf>
    <xf numFmtId="0" fontId="4" fillId="0" borderId="0" xfId="0" applyFont="1" applyBorder="1" applyAlignment="1">
      <alignment vertical="center" readingOrder="2"/>
    </xf>
    <xf numFmtId="0" fontId="4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/>
    <xf numFmtId="0" fontId="13" fillId="0" borderId="0" xfId="0" applyFont="1" applyAlignment="1"/>
    <xf numFmtId="0" fontId="15" fillId="8" borderId="10" xfId="0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horizontal="right" vertical="center" wrapText="1"/>
    </xf>
    <xf numFmtId="0" fontId="16" fillId="6" borderId="3" xfId="0" applyFont="1" applyFill="1" applyBorder="1" applyAlignment="1">
      <alignment vertical="center" wrapText="1"/>
    </xf>
    <xf numFmtId="0" fontId="16" fillId="8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vertical="center" wrapText="1"/>
    </xf>
    <xf numFmtId="0" fontId="15" fillId="0" borderId="5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6" fillId="6" borderId="4" xfId="0" applyFont="1" applyFill="1" applyBorder="1" applyAlignment="1">
      <alignment vertical="center" wrapText="1"/>
    </xf>
    <xf numFmtId="0" fontId="16" fillId="8" borderId="6" xfId="0" applyFont="1" applyFill="1" applyBorder="1" applyAlignment="1">
      <alignment vertical="center" wrapText="1"/>
    </xf>
    <xf numFmtId="0" fontId="16" fillId="8" borderId="6" xfId="0" applyFont="1" applyFill="1" applyBorder="1" applyAlignment="1">
      <alignment horizontal="right" vertical="center" wrapText="1"/>
    </xf>
    <xf numFmtId="0" fontId="15" fillId="0" borderId="2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1" fontId="16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6" borderId="6" xfId="0" applyFont="1" applyFill="1" applyBorder="1" applyAlignment="1">
      <alignment vertical="center" wrapText="1"/>
    </xf>
    <xf numFmtId="164" fontId="16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 readingOrder="2"/>
    </xf>
    <xf numFmtId="0" fontId="12" fillId="0" borderId="0" xfId="1" applyFont="1" applyBorder="1" applyAlignment="1">
      <alignment vertical="center" wrapText="1"/>
    </xf>
    <xf numFmtId="0" fontId="19" fillId="0" borderId="0" xfId="0" applyFont="1"/>
    <xf numFmtId="0" fontId="20" fillId="0" borderId="0" xfId="0" applyFont="1" applyAlignment="1">
      <alignment horizontal="center"/>
    </xf>
    <xf numFmtId="0" fontId="15" fillId="8" borderId="10" xfId="1" applyFont="1" applyFill="1" applyBorder="1" applyAlignment="1">
      <alignment horizontal="center" vertical="center"/>
    </xf>
    <xf numFmtId="0" fontId="15" fillId="8" borderId="10" xfId="1" applyFont="1" applyFill="1" applyBorder="1" applyAlignment="1">
      <alignment horizontal="center" vertical="center" wrapText="1"/>
    </xf>
    <xf numFmtId="0" fontId="16" fillId="6" borderId="4" xfId="1" applyFont="1" applyFill="1" applyBorder="1" applyAlignment="1">
      <alignment vertical="center" wrapText="1"/>
    </xf>
    <xf numFmtId="0" fontId="16" fillId="6" borderId="4" xfId="1" applyFont="1" applyFill="1" applyBorder="1" applyAlignment="1">
      <alignment horizontal="right" vertical="center" wrapText="1"/>
    </xf>
    <xf numFmtId="0" fontId="16" fillId="8" borderId="6" xfId="1" applyFont="1" applyFill="1" applyBorder="1" applyAlignment="1">
      <alignment horizontal="right" vertical="center" wrapText="1"/>
    </xf>
    <xf numFmtId="0" fontId="16" fillId="6" borderId="9" xfId="1" applyFont="1" applyFill="1" applyBorder="1" applyAlignment="1">
      <alignment vertical="center" wrapText="1"/>
    </xf>
    <xf numFmtId="0" fontId="16" fillId="6" borderId="9" xfId="1" applyFont="1" applyFill="1" applyBorder="1" applyAlignment="1">
      <alignment horizontal="right" vertical="center" wrapText="1"/>
    </xf>
    <xf numFmtId="0" fontId="15" fillId="0" borderId="5" xfId="1" applyFont="1" applyBorder="1" applyAlignment="1">
      <alignment horizontal="right" vertical="center" wrapText="1"/>
    </xf>
    <xf numFmtId="0" fontId="15" fillId="0" borderId="0" xfId="1" applyFont="1" applyBorder="1" applyAlignment="1">
      <alignment horizontal="right" vertical="center" wrapText="1"/>
    </xf>
    <xf numFmtId="0" fontId="15" fillId="0" borderId="2" xfId="1" applyFont="1" applyBorder="1" applyAlignment="1">
      <alignment horizontal="right" vertical="center" wrapText="1"/>
    </xf>
    <xf numFmtId="0" fontId="15" fillId="0" borderId="3" xfId="1" applyFont="1" applyBorder="1" applyAlignment="1">
      <alignment horizontal="right" vertical="center" wrapText="1"/>
    </xf>
    <xf numFmtId="0" fontId="15" fillId="6" borderId="17" xfId="1" applyFont="1" applyFill="1" applyBorder="1" applyAlignment="1">
      <alignment horizontal="right" vertical="center" wrapText="1"/>
    </xf>
    <xf numFmtId="166" fontId="15" fillId="0" borderId="0" xfId="1" applyNumberFormat="1" applyFont="1" applyFill="1" applyBorder="1" applyAlignment="1">
      <alignment vertical="center" wrapText="1"/>
    </xf>
    <xf numFmtId="0" fontId="16" fillId="3" borderId="0" xfId="1" applyFont="1" applyFill="1" applyBorder="1" applyAlignment="1">
      <alignment horizontal="right" vertical="center" wrapText="1"/>
    </xf>
    <xf numFmtId="0" fontId="16" fillId="6" borderId="4" xfId="0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right" vertical="center" wrapText="1" readingOrder="1"/>
    </xf>
    <xf numFmtId="0" fontId="16" fillId="0" borderId="0" xfId="0" applyFont="1" applyBorder="1" applyAlignment="1">
      <alignment horizontal="right" vertical="center" wrapText="1" readingOrder="2"/>
    </xf>
    <xf numFmtId="0" fontId="12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12" fillId="0" borderId="0" xfId="0" applyFont="1"/>
    <xf numFmtId="0" fontId="15" fillId="6" borderId="4" xfId="0" applyFont="1" applyFill="1" applyBorder="1" applyAlignment="1">
      <alignment horizontal="right" vertical="center" wrapText="1"/>
    </xf>
    <xf numFmtId="0" fontId="15" fillId="0" borderId="3" xfId="0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12" fillId="0" borderId="0" xfId="0" applyFont="1" applyAlignment="1">
      <alignment horizontal="justify" vertical="center" wrapText="1"/>
    </xf>
    <xf numFmtId="0" fontId="12" fillId="0" borderId="16" xfId="0" applyFont="1" applyBorder="1" applyAlignment="1">
      <alignment vertical="center" wrapText="1"/>
    </xf>
    <xf numFmtId="0" fontId="13" fillId="0" borderId="0" xfId="0" applyFont="1" applyBorder="1"/>
    <xf numFmtId="0" fontId="12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 readingOrder="1"/>
    </xf>
    <xf numFmtId="0" fontId="15" fillId="6" borderId="17" xfId="0" applyFont="1" applyFill="1" applyBorder="1" applyAlignment="1">
      <alignment horizontal="right" vertical="center" wrapText="1" readingOrder="1"/>
    </xf>
    <xf numFmtId="0" fontId="15" fillId="0" borderId="3" xfId="0" applyFont="1" applyBorder="1" applyAlignment="1">
      <alignment horizontal="right" vertical="center" wrapText="1" readingOrder="1"/>
    </xf>
    <xf numFmtId="0" fontId="15" fillId="0" borderId="2" xfId="0" applyFont="1" applyBorder="1" applyAlignment="1">
      <alignment horizontal="right" vertical="center" wrapText="1" readingOrder="1"/>
    </xf>
    <xf numFmtId="0" fontId="15" fillId="0" borderId="7" xfId="0" applyFont="1" applyBorder="1" applyAlignment="1">
      <alignment horizontal="right" vertical="center" wrapText="1" readingOrder="1"/>
    </xf>
    <xf numFmtId="164" fontId="16" fillId="3" borderId="0" xfId="0" applyNumberFormat="1" applyFont="1" applyFill="1" applyBorder="1" applyAlignment="1">
      <alignment horizontal="right" vertical="center" wrapText="1" readingOrder="1"/>
    </xf>
    <xf numFmtId="164" fontId="16" fillId="3" borderId="0" xfId="0" applyNumberFormat="1" applyFont="1" applyFill="1" applyBorder="1" applyAlignment="1">
      <alignment vertical="center" wrapText="1"/>
    </xf>
    <xf numFmtId="0" fontId="16" fillId="3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right" vertical="center" wrapText="1" readingOrder="2"/>
    </xf>
    <xf numFmtId="0" fontId="22" fillId="0" borderId="0" xfId="0" applyFont="1" applyBorder="1"/>
    <xf numFmtId="0" fontId="15" fillId="0" borderId="5" xfId="0" applyFont="1" applyBorder="1" applyAlignment="1">
      <alignment horizontal="right" vertical="center" wrapText="1" readingOrder="2"/>
    </xf>
    <xf numFmtId="0" fontId="15" fillId="0" borderId="2" xfId="0" applyFont="1" applyBorder="1" applyAlignment="1">
      <alignment horizontal="right" vertical="center" wrapText="1" readingOrder="2"/>
    </xf>
    <xf numFmtId="0" fontId="15" fillId="0" borderId="3" xfId="0" applyFont="1" applyBorder="1" applyAlignment="1">
      <alignment horizontal="right" vertical="center" wrapText="1" readingOrder="2"/>
    </xf>
    <xf numFmtId="0" fontId="15" fillId="6" borderId="17" xfId="0" applyFont="1" applyFill="1" applyBorder="1" applyAlignment="1">
      <alignment horizontal="right" vertical="center" wrapText="1" readingOrder="2"/>
    </xf>
    <xf numFmtId="0" fontId="12" fillId="0" borderId="0" xfId="0" applyFont="1" applyBorder="1" applyAlignment="1">
      <alignment wrapText="1"/>
    </xf>
    <xf numFmtId="0" fontId="12" fillId="0" borderId="0" xfId="0" applyFont="1" applyAlignment="1">
      <alignment vertical="center"/>
    </xf>
    <xf numFmtId="0" fontId="14" fillId="4" borderId="14" xfId="0" applyFont="1" applyFill="1" applyBorder="1" applyAlignment="1">
      <alignment horizontal="right" vertical="center" wrapText="1" readingOrder="2"/>
    </xf>
    <xf numFmtId="0" fontId="14" fillId="4" borderId="14" xfId="0" applyFont="1" applyFill="1" applyBorder="1" applyAlignment="1">
      <alignment vertical="center" wrapText="1" readingOrder="2"/>
    </xf>
    <xf numFmtId="0" fontId="15" fillId="0" borderId="8" xfId="0" applyFont="1" applyBorder="1" applyAlignment="1">
      <alignment vertical="center" wrapText="1" readingOrder="2"/>
    </xf>
    <xf numFmtId="0" fontId="15" fillId="0" borderId="2" xfId="0" applyFont="1" applyBorder="1" applyAlignment="1">
      <alignment vertical="center" wrapText="1" readingOrder="2"/>
    </xf>
    <xf numFmtId="0" fontId="15" fillId="0" borderId="3" xfId="0" applyFont="1" applyBorder="1" applyAlignment="1">
      <alignment vertical="center" wrapText="1" readingOrder="2"/>
    </xf>
    <xf numFmtId="0" fontId="15" fillId="0" borderId="17" xfId="0" applyFont="1" applyBorder="1" applyAlignment="1">
      <alignment vertical="center" wrapText="1" readingOrder="2"/>
    </xf>
    <xf numFmtId="0" fontId="15" fillId="7" borderId="17" xfId="0" applyFont="1" applyFill="1" applyBorder="1" applyAlignment="1">
      <alignment vertical="center" wrapText="1" readingOrder="2"/>
    </xf>
    <xf numFmtId="0" fontId="15" fillId="0" borderId="0" xfId="0" applyFont="1" applyBorder="1" applyAlignment="1">
      <alignment vertical="center" wrapText="1" readingOrder="2"/>
    </xf>
    <xf numFmtId="0" fontId="15" fillId="6" borderId="16" xfId="0" applyFont="1" applyFill="1" applyBorder="1" applyAlignment="1">
      <alignment vertical="center" wrapText="1" readingOrder="2"/>
    </xf>
    <xf numFmtId="0" fontId="23" fillId="0" borderId="0" xfId="0" applyFont="1" applyBorder="1" applyAlignment="1">
      <alignment vertical="center" readingOrder="2"/>
    </xf>
    <xf numFmtId="0" fontId="2" fillId="8" borderId="17" xfId="0" applyFont="1" applyFill="1" applyBorder="1" applyAlignment="1">
      <alignment vertical="center" wrapText="1" readingOrder="2"/>
    </xf>
    <xf numFmtId="3" fontId="2" fillId="0" borderId="3" xfId="0" applyNumberFormat="1" applyFont="1" applyBorder="1" applyAlignment="1">
      <alignment vertical="center" wrapText="1" readingOrder="2"/>
    </xf>
    <xf numFmtId="3" fontId="2" fillId="6" borderId="17" xfId="0" applyNumberFormat="1" applyFont="1" applyFill="1" applyBorder="1" applyAlignment="1">
      <alignment vertical="center" wrapText="1" readingOrder="2"/>
    </xf>
    <xf numFmtId="3" fontId="2" fillId="0" borderId="5" xfId="0" applyNumberFormat="1" applyFont="1" applyBorder="1" applyAlignment="1">
      <alignment vertical="center" wrapText="1" readingOrder="2"/>
    </xf>
    <xf numFmtId="3" fontId="2" fillId="0" borderId="2" xfId="0" applyNumberFormat="1" applyFont="1" applyBorder="1" applyAlignment="1">
      <alignment vertical="center" wrapText="1" readingOrder="2"/>
    </xf>
    <xf numFmtId="0" fontId="16" fillId="0" borderId="0" xfId="0" applyFont="1" applyBorder="1" applyAlignment="1">
      <alignment horizontal="right" vertical="center" readingOrder="2"/>
    </xf>
    <xf numFmtId="0" fontId="16" fillId="0" borderId="0" xfId="0" applyFont="1" applyBorder="1" applyAlignment="1">
      <alignment vertical="center" readingOrder="2"/>
    </xf>
    <xf numFmtId="0" fontId="4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8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right" vertical="center" wrapText="1"/>
    </xf>
    <xf numFmtId="0" fontId="14" fillId="8" borderId="0" xfId="0" applyFont="1" applyFill="1" applyBorder="1" applyAlignment="1">
      <alignment horizontal="right" vertical="center" wrapText="1"/>
    </xf>
    <xf numFmtId="0" fontId="14" fillId="8" borderId="19" xfId="0" applyFont="1" applyFill="1" applyBorder="1" applyAlignment="1">
      <alignment horizontal="center" vertical="center" wrapText="1"/>
    </xf>
    <xf numFmtId="0" fontId="14" fillId="8" borderId="20" xfId="0" applyFont="1" applyFill="1" applyBorder="1" applyAlignment="1">
      <alignment horizontal="center" vertical="center" wrapText="1"/>
    </xf>
    <xf numFmtId="0" fontId="14" fillId="8" borderId="18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right" vertical="center" wrapText="1"/>
    </xf>
    <xf numFmtId="0" fontId="16" fillId="6" borderId="6" xfId="0" applyFont="1" applyFill="1" applyBorder="1" applyAlignment="1">
      <alignment horizontal="right" vertical="center" wrapText="1"/>
    </xf>
    <xf numFmtId="0" fontId="16" fillId="6" borderId="3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vertical="center" wrapText="1"/>
    </xf>
    <xf numFmtId="0" fontId="4" fillId="0" borderId="8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readingOrder="2"/>
    </xf>
    <xf numFmtId="0" fontId="14" fillId="8" borderId="14" xfId="0" applyFont="1" applyFill="1" applyBorder="1" applyAlignment="1">
      <alignment horizontal="right" vertical="center" wrapText="1"/>
    </xf>
    <xf numFmtId="0" fontId="14" fillId="8" borderId="9" xfId="0" applyFont="1" applyFill="1" applyBorder="1" applyAlignment="1">
      <alignment horizontal="right" vertical="center" wrapText="1"/>
    </xf>
    <xf numFmtId="0" fontId="14" fillId="8" borderId="8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right" vertical="center" wrapText="1"/>
    </xf>
    <xf numFmtId="0" fontId="14" fillId="8" borderId="6" xfId="0" applyFont="1" applyFill="1" applyBorder="1" applyAlignment="1">
      <alignment horizontal="right" vertical="center" wrapText="1"/>
    </xf>
    <xf numFmtId="0" fontId="14" fillId="8" borderId="1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4" fillId="8" borderId="15" xfId="0" applyFont="1" applyFill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0" fontId="16" fillId="3" borderId="0" xfId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 readingOrder="2"/>
    </xf>
    <xf numFmtId="0" fontId="12" fillId="0" borderId="0" xfId="1" applyFont="1" applyBorder="1" applyAlignment="1">
      <alignment horizontal="center" vertical="center" wrapText="1"/>
    </xf>
    <xf numFmtId="0" fontId="14" fillId="8" borderId="10" xfId="1" applyFont="1" applyFill="1" applyBorder="1" applyAlignment="1">
      <alignment horizontal="center" vertical="center"/>
    </xf>
    <xf numFmtId="0" fontId="14" fillId="8" borderId="10" xfId="1" applyFont="1" applyFill="1" applyBorder="1" applyAlignment="1">
      <alignment horizontal="center" vertical="center" wrapText="1"/>
    </xf>
    <xf numFmtId="0" fontId="14" fillId="8" borderId="6" xfId="1" applyFont="1" applyFill="1" applyBorder="1" applyAlignment="1">
      <alignment horizontal="center" vertical="center" wrapText="1"/>
    </xf>
    <xf numFmtId="0" fontId="14" fillId="8" borderId="13" xfId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16" fillId="6" borderId="4" xfId="0" applyFont="1" applyFill="1" applyBorder="1" applyAlignment="1">
      <alignment horizontal="right" vertical="center" wrapText="1"/>
    </xf>
    <xf numFmtId="0" fontId="16" fillId="6" borderId="9" xfId="0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right" vertical="center" readingOrder="2"/>
    </xf>
    <xf numFmtId="0" fontId="14" fillId="8" borderId="13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 wrapText="1" readingOrder="1"/>
    </xf>
    <xf numFmtId="0" fontId="4" fillId="0" borderId="0" xfId="0" applyFont="1" applyBorder="1" applyAlignment="1">
      <alignment horizontal="right" vertical="center" wrapText="1"/>
    </xf>
    <xf numFmtId="0" fontId="15" fillId="0" borderId="2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 readingOrder="2"/>
    </xf>
    <xf numFmtId="0" fontId="14" fillId="8" borderId="10" xfId="0" applyFont="1" applyFill="1" applyBorder="1" applyAlignment="1">
      <alignment vertical="center" wrapText="1"/>
    </xf>
    <xf numFmtId="0" fontId="14" fillId="8" borderId="6" xfId="0" applyFont="1" applyFill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21" fillId="8" borderId="6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 vertical="center" wrapText="1" readingOrder="2"/>
    </xf>
    <xf numFmtId="0" fontId="14" fillId="5" borderId="10" xfId="0" applyFont="1" applyFill="1" applyBorder="1" applyAlignment="1">
      <alignment horizontal="right" vertical="center" wrapText="1"/>
    </xf>
    <xf numFmtId="0" fontId="14" fillId="5" borderId="6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 readingOrder="2"/>
    </xf>
    <xf numFmtId="0" fontId="16" fillId="3" borderId="0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horizontal="center" vertical="center" wrapText="1"/>
    </xf>
    <xf numFmtId="164" fontId="16" fillId="3" borderId="0" xfId="0" applyNumberFormat="1" applyFont="1" applyFill="1" applyBorder="1" applyAlignment="1">
      <alignment horizontal="right" vertical="center" wrapText="1" readingOrder="2"/>
    </xf>
    <xf numFmtId="0" fontId="15" fillId="0" borderId="5" xfId="0" applyFont="1" applyBorder="1" applyAlignment="1">
      <alignment horizontal="right" vertical="center" wrapText="1" readingOrder="2"/>
    </xf>
    <xf numFmtId="0" fontId="14" fillId="4" borderId="14" xfId="0" applyFont="1" applyFill="1" applyBorder="1" applyAlignment="1">
      <alignment horizontal="right" vertical="center" wrapText="1" readingOrder="2"/>
    </xf>
    <xf numFmtId="0" fontId="15" fillId="0" borderId="3" xfId="0" applyFont="1" applyBorder="1" applyAlignment="1">
      <alignment horizontal="right" vertical="center" wrapText="1" readingOrder="2"/>
    </xf>
    <xf numFmtId="0" fontId="15" fillId="0" borderId="2" xfId="0" applyFont="1" applyBorder="1" applyAlignment="1">
      <alignment horizontal="right" vertical="center" wrapText="1" readingOrder="2"/>
    </xf>
    <xf numFmtId="0" fontId="15" fillId="0" borderId="1" xfId="0" applyFont="1" applyBorder="1" applyAlignment="1">
      <alignment horizontal="right" vertical="center" wrapText="1" readingOrder="2"/>
    </xf>
    <xf numFmtId="0" fontId="16" fillId="0" borderId="0" xfId="0" applyFont="1" applyBorder="1" applyAlignment="1">
      <alignment vertical="center" readingOrder="2"/>
    </xf>
    <xf numFmtId="0" fontId="15" fillId="0" borderId="7" xfId="0" applyFont="1" applyBorder="1" applyAlignment="1">
      <alignment horizontal="right" vertical="center" wrapText="1" readingOrder="2"/>
    </xf>
    <xf numFmtId="0" fontId="12" fillId="0" borderId="0" xfId="0" applyFont="1" applyBorder="1" applyAlignment="1">
      <alignment horizontal="center" vertical="center" readingOrder="2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7434"/>
      <color rgb="FF005C2A"/>
      <color rgb="FF006C31"/>
      <color rgb="FF007A37"/>
      <color rgb="FF00823B"/>
      <color rgb="FF00813B"/>
      <color rgb="FF008E40"/>
      <color rgb="FF00542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71</xdr:row>
      <xdr:rowOff>38100</xdr:rowOff>
    </xdr:from>
    <xdr:to>
      <xdr:col>3</xdr:col>
      <xdr:colOff>0</xdr:colOff>
      <xdr:row>71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479274000" y="1859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84</xdr:row>
      <xdr:rowOff>38100</xdr:rowOff>
    </xdr:from>
    <xdr:to>
      <xdr:col>3</xdr:col>
      <xdr:colOff>0</xdr:colOff>
      <xdr:row>84</xdr:row>
      <xdr:rowOff>38100</xdr:rowOff>
    </xdr:to>
    <xdr:sp macro="" textlink="">
      <xdr:nvSpPr>
        <xdr:cNvPr id="1207" name="Line 1"/>
        <xdr:cNvSpPr>
          <a:spLocks noChangeShapeType="1"/>
        </xdr:cNvSpPr>
      </xdr:nvSpPr>
      <xdr:spPr bwMode="auto">
        <a:xfrm>
          <a:off x="188252100" y="1819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73</xdr:row>
      <xdr:rowOff>38100</xdr:rowOff>
    </xdr:from>
    <xdr:to>
      <xdr:col>4</xdr:col>
      <xdr:colOff>304800</xdr:colOff>
      <xdr:row>73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078365575" y="1957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V26"/>
  <sheetViews>
    <sheetView rightToLeft="1" view="pageBreakPreview" topLeftCell="A16" zoomScaleSheetLayoutView="100" workbookViewId="0">
      <selection activeCell="U15" sqref="U15"/>
    </sheetView>
  </sheetViews>
  <sheetFormatPr defaultRowHeight="15.75"/>
  <cols>
    <col min="1" max="1" width="12.125" style="105" customWidth="1"/>
    <col min="2" max="3" width="7.625" style="100" customWidth="1"/>
    <col min="4" max="4" width="0.625" style="100" customWidth="1"/>
    <col min="5" max="6" width="7.375" style="100" customWidth="1"/>
    <col min="7" max="7" width="0.625" style="100" customWidth="1"/>
    <col min="8" max="9" width="7.625" style="100" customWidth="1"/>
    <col min="10" max="10" width="0.875" style="100" customWidth="1"/>
    <col min="11" max="12" width="7.625" style="100" customWidth="1"/>
    <col min="13" max="13" width="0.625" style="100" customWidth="1"/>
    <col min="14" max="15" width="8.625" style="100" customWidth="1"/>
    <col min="16" max="16" width="0.625" style="100" customWidth="1"/>
    <col min="17" max="17" width="8.625" style="100" customWidth="1"/>
    <col min="18" max="18" width="8.625" style="111" customWidth="1"/>
    <col min="19" max="19" width="9" style="100" hidden="1" customWidth="1"/>
    <col min="20" max="16384" width="9" style="100"/>
  </cols>
  <sheetData>
    <row r="1" spans="1:22" ht="26.25" customHeight="1">
      <c r="A1" s="241" t="s">
        <v>154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</row>
    <row r="2" spans="1:22" ht="26.25" customHeight="1" thickBot="1">
      <c r="A2" s="147" t="s">
        <v>74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50"/>
    </row>
    <row r="3" spans="1:22" ht="30.75" customHeight="1" thickTop="1">
      <c r="A3" s="242" t="s">
        <v>35</v>
      </c>
      <c r="B3" s="244" t="s">
        <v>109</v>
      </c>
      <c r="C3" s="245"/>
      <c r="D3" s="245"/>
      <c r="E3" s="245"/>
      <c r="F3" s="245"/>
      <c r="G3" s="245"/>
      <c r="H3" s="245"/>
      <c r="I3" s="246"/>
      <c r="J3" s="151"/>
      <c r="K3" s="244" t="s">
        <v>145</v>
      </c>
      <c r="L3" s="245"/>
      <c r="M3" s="245"/>
      <c r="N3" s="245"/>
      <c r="O3" s="245"/>
      <c r="P3" s="245"/>
      <c r="Q3" s="245"/>
      <c r="R3" s="246"/>
    </row>
    <row r="4" spans="1:22" ht="26.1" customHeight="1">
      <c r="A4" s="243"/>
      <c r="B4" s="247" t="s">
        <v>82</v>
      </c>
      <c r="C4" s="247"/>
      <c r="D4" s="152"/>
      <c r="E4" s="247" t="s">
        <v>36</v>
      </c>
      <c r="F4" s="247"/>
      <c r="G4" s="152"/>
      <c r="H4" s="247" t="s">
        <v>37</v>
      </c>
      <c r="I4" s="247"/>
      <c r="J4" s="152"/>
      <c r="K4" s="247" t="s">
        <v>83</v>
      </c>
      <c r="L4" s="247"/>
      <c r="M4" s="152"/>
      <c r="N4" s="248" t="s">
        <v>39</v>
      </c>
      <c r="O4" s="248" t="s">
        <v>40</v>
      </c>
      <c r="P4" s="153"/>
      <c r="Q4" s="248" t="s">
        <v>68</v>
      </c>
      <c r="R4" s="250" t="s">
        <v>40</v>
      </c>
    </row>
    <row r="5" spans="1:22" ht="26.1" customHeight="1">
      <c r="A5" s="243"/>
      <c r="B5" s="154">
        <v>2017</v>
      </c>
      <c r="C5" s="154" t="s">
        <v>38</v>
      </c>
      <c r="D5" s="155"/>
      <c r="E5" s="154">
        <v>2017</v>
      </c>
      <c r="F5" s="156" t="s">
        <v>38</v>
      </c>
      <c r="G5" s="155"/>
      <c r="H5" s="154">
        <v>2017</v>
      </c>
      <c r="I5" s="154" t="s">
        <v>38</v>
      </c>
      <c r="J5" s="155"/>
      <c r="K5" s="154">
        <v>2017</v>
      </c>
      <c r="L5" s="156" t="s">
        <v>38</v>
      </c>
      <c r="M5" s="155"/>
      <c r="N5" s="249"/>
      <c r="O5" s="249"/>
      <c r="P5" s="153"/>
      <c r="Q5" s="249"/>
      <c r="R5" s="251"/>
    </row>
    <row r="6" spans="1:22" ht="24" customHeight="1">
      <c r="A6" s="157" t="s">
        <v>41</v>
      </c>
      <c r="B6" s="55">
        <v>13.5</v>
      </c>
      <c r="C6" s="20">
        <v>12.3</v>
      </c>
      <c r="D6" s="20"/>
      <c r="E6" s="20">
        <v>20.399999999999999</v>
      </c>
      <c r="F6" s="20">
        <v>18.3</v>
      </c>
      <c r="G6" s="20"/>
      <c r="H6" s="20">
        <v>7.9</v>
      </c>
      <c r="I6" s="20">
        <v>7.2</v>
      </c>
      <c r="J6" s="20"/>
      <c r="K6" s="20">
        <v>55</v>
      </c>
      <c r="L6" s="20">
        <v>73</v>
      </c>
      <c r="M6" s="20"/>
      <c r="N6" s="20">
        <v>86</v>
      </c>
      <c r="O6" s="20">
        <v>25</v>
      </c>
      <c r="P6" s="20"/>
      <c r="Q6" s="20">
        <v>20</v>
      </c>
      <c r="R6" s="27">
        <v>9</v>
      </c>
    </row>
    <row r="7" spans="1:22" ht="24" customHeight="1">
      <c r="A7" s="158" t="s">
        <v>42</v>
      </c>
      <c r="B7" s="11">
        <v>13.5</v>
      </c>
      <c r="C7" s="10">
        <v>14.7</v>
      </c>
      <c r="D7" s="10"/>
      <c r="E7" s="10">
        <v>20.7</v>
      </c>
      <c r="F7" s="10">
        <v>21.1</v>
      </c>
      <c r="G7" s="10"/>
      <c r="H7" s="11">
        <v>7.4</v>
      </c>
      <c r="I7" s="10">
        <v>9.1</v>
      </c>
      <c r="J7" s="10"/>
      <c r="K7" s="10">
        <v>48</v>
      </c>
      <c r="L7" s="10">
        <v>65</v>
      </c>
      <c r="M7" s="10"/>
      <c r="N7" s="10">
        <v>92</v>
      </c>
      <c r="O7" s="7" t="s">
        <v>162</v>
      </c>
      <c r="P7" s="10"/>
      <c r="Q7" s="10">
        <v>14</v>
      </c>
      <c r="R7" s="12">
        <v>2</v>
      </c>
      <c r="U7" s="106"/>
      <c r="V7" s="106"/>
    </row>
    <row r="8" spans="1:22" ht="24" customHeight="1">
      <c r="A8" s="158" t="s">
        <v>43</v>
      </c>
      <c r="B8" s="11">
        <v>21</v>
      </c>
      <c r="C8" s="10">
        <v>19.100000000000001</v>
      </c>
      <c r="D8" s="10"/>
      <c r="E8" s="10">
        <v>27.5</v>
      </c>
      <c r="F8" s="10">
        <v>25.6</v>
      </c>
      <c r="G8" s="10"/>
      <c r="H8" s="11">
        <v>15</v>
      </c>
      <c r="I8" s="10">
        <v>13.3</v>
      </c>
      <c r="J8" s="10"/>
      <c r="K8" s="10">
        <v>52</v>
      </c>
      <c r="L8" s="10">
        <v>57</v>
      </c>
      <c r="M8" s="10"/>
      <c r="N8" s="10">
        <v>96</v>
      </c>
      <c r="O8" s="10">
        <v>25</v>
      </c>
      <c r="P8" s="10"/>
      <c r="Q8" s="10">
        <v>8</v>
      </c>
      <c r="R8" s="12">
        <v>13</v>
      </c>
    </row>
    <row r="9" spans="1:22" ht="24" customHeight="1">
      <c r="A9" s="158" t="s">
        <v>44</v>
      </c>
      <c r="B9" s="11">
        <v>28.1</v>
      </c>
      <c r="C9" s="10">
        <v>24.9</v>
      </c>
      <c r="D9" s="10"/>
      <c r="E9" s="10">
        <v>34.9</v>
      </c>
      <c r="F9" s="10">
        <v>31.7</v>
      </c>
      <c r="G9" s="10"/>
      <c r="H9" s="10">
        <v>21.8</v>
      </c>
      <c r="I9" s="10">
        <v>18.7</v>
      </c>
      <c r="J9" s="10"/>
      <c r="K9" s="10">
        <v>36</v>
      </c>
      <c r="L9" s="10">
        <v>50</v>
      </c>
      <c r="M9" s="10"/>
      <c r="N9" s="10">
        <v>87</v>
      </c>
      <c r="O9" s="10">
        <v>14</v>
      </c>
      <c r="P9" s="10"/>
      <c r="Q9" s="10">
        <v>9</v>
      </c>
      <c r="R9" s="99" t="s">
        <v>164</v>
      </c>
    </row>
    <row r="10" spans="1:22" ht="24" customHeight="1">
      <c r="A10" s="158" t="s">
        <v>45</v>
      </c>
      <c r="B10" s="11">
        <v>34.6</v>
      </c>
      <c r="C10" s="11">
        <v>31</v>
      </c>
      <c r="D10" s="10"/>
      <c r="E10" s="10">
        <v>41.9</v>
      </c>
      <c r="F10" s="10">
        <v>37.6</v>
      </c>
      <c r="G10" s="10"/>
      <c r="H10" s="10">
        <v>27.5</v>
      </c>
      <c r="I10" s="10">
        <v>24.4</v>
      </c>
      <c r="J10" s="10"/>
      <c r="K10" s="10">
        <v>26</v>
      </c>
      <c r="L10" s="10">
        <v>42</v>
      </c>
      <c r="M10" s="10"/>
      <c r="N10" s="10">
        <v>80</v>
      </c>
      <c r="O10" s="10">
        <v>6</v>
      </c>
      <c r="P10" s="10"/>
      <c r="Q10" s="10">
        <v>7</v>
      </c>
      <c r="R10" s="99" t="s">
        <v>165</v>
      </c>
    </row>
    <row r="11" spans="1:22" ht="24" customHeight="1">
      <c r="A11" s="158" t="s">
        <v>46</v>
      </c>
      <c r="B11" s="11">
        <v>38.4</v>
      </c>
      <c r="C11" s="10">
        <v>34.200000000000003</v>
      </c>
      <c r="D11" s="10"/>
      <c r="E11" s="10">
        <v>46.2</v>
      </c>
      <c r="F11" s="10">
        <v>41.1</v>
      </c>
      <c r="G11" s="10"/>
      <c r="H11" s="10">
        <v>29.7</v>
      </c>
      <c r="I11" s="10">
        <v>27.2</v>
      </c>
      <c r="J11" s="10"/>
      <c r="K11" s="10">
        <v>18</v>
      </c>
      <c r="L11" s="10">
        <v>37</v>
      </c>
      <c r="M11" s="10"/>
      <c r="N11" s="10">
        <v>42</v>
      </c>
      <c r="O11" s="10">
        <v>2</v>
      </c>
      <c r="P11" s="10"/>
      <c r="Q11" s="10">
        <v>5</v>
      </c>
      <c r="R11" s="12">
        <v>29</v>
      </c>
    </row>
    <row r="12" spans="1:22" ht="24" customHeight="1">
      <c r="A12" s="158" t="s">
        <v>47</v>
      </c>
      <c r="B12" s="11">
        <v>41.2</v>
      </c>
      <c r="C12" s="10">
        <v>35.700000000000003</v>
      </c>
      <c r="D12" s="10"/>
      <c r="E12" s="10">
        <v>49.6</v>
      </c>
      <c r="F12" s="11">
        <v>43</v>
      </c>
      <c r="G12" s="10"/>
      <c r="H12" s="10">
        <v>32.799999999999997</v>
      </c>
      <c r="I12" s="10">
        <v>28.4</v>
      </c>
      <c r="J12" s="10"/>
      <c r="K12" s="10">
        <v>20</v>
      </c>
      <c r="L12" s="10">
        <v>36</v>
      </c>
      <c r="M12" s="10"/>
      <c r="N12" s="10">
        <v>83</v>
      </c>
      <c r="O12" s="10">
        <v>9</v>
      </c>
      <c r="P12" s="10"/>
      <c r="Q12" s="10">
        <v>2</v>
      </c>
      <c r="R12" s="12">
        <v>5</v>
      </c>
    </row>
    <row r="13" spans="1:22" ht="24" customHeight="1">
      <c r="A13" s="158" t="s">
        <v>48</v>
      </c>
      <c r="B13" s="11">
        <v>40.299999999999997</v>
      </c>
      <c r="C13" s="10">
        <v>35.299999999999997</v>
      </c>
      <c r="D13" s="10"/>
      <c r="E13" s="10">
        <v>49.2</v>
      </c>
      <c r="F13" s="10">
        <v>43.4</v>
      </c>
      <c r="G13" s="10"/>
      <c r="H13" s="10">
        <v>32.1</v>
      </c>
      <c r="I13" s="10">
        <v>27.3</v>
      </c>
      <c r="J13" s="10"/>
      <c r="K13" s="10">
        <v>26</v>
      </c>
      <c r="L13" s="10">
        <v>26</v>
      </c>
      <c r="M13" s="10"/>
      <c r="N13" s="10">
        <v>85</v>
      </c>
      <c r="O13" s="10">
        <v>28</v>
      </c>
      <c r="P13" s="10"/>
      <c r="Q13" s="10">
        <v>6</v>
      </c>
      <c r="R13" s="99" t="s">
        <v>166</v>
      </c>
    </row>
    <row r="14" spans="1:22" ht="24" customHeight="1">
      <c r="A14" s="158" t="s">
        <v>49</v>
      </c>
      <c r="B14" s="11">
        <v>36.299999999999997</v>
      </c>
      <c r="C14" s="10">
        <v>32.1</v>
      </c>
      <c r="D14" s="10"/>
      <c r="E14" s="11">
        <v>45.9</v>
      </c>
      <c r="F14" s="10">
        <v>40.9</v>
      </c>
      <c r="G14" s="10"/>
      <c r="H14" s="10">
        <v>27.7</v>
      </c>
      <c r="I14" s="10">
        <v>23.8</v>
      </c>
      <c r="J14" s="10"/>
      <c r="K14" s="10">
        <v>27</v>
      </c>
      <c r="L14" s="10">
        <v>27</v>
      </c>
      <c r="M14" s="10"/>
      <c r="N14" s="10">
        <v>79</v>
      </c>
      <c r="O14" s="10">
        <v>6</v>
      </c>
      <c r="P14" s="10"/>
      <c r="Q14" s="10">
        <v>5</v>
      </c>
      <c r="R14" s="12">
        <v>13</v>
      </c>
    </row>
    <row r="15" spans="1:22" ht="24" customHeight="1">
      <c r="A15" s="158" t="s">
        <v>106</v>
      </c>
      <c r="B15" s="11">
        <v>29.5</v>
      </c>
      <c r="C15" s="10">
        <v>26.8</v>
      </c>
      <c r="D15" s="10"/>
      <c r="E15" s="10">
        <v>38.1</v>
      </c>
      <c r="F15" s="10">
        <v>35.9</v>
      </c>
      <c r="G15" s="10"/>
      <c r="H15" s="10">
        <v>22.4</v>
      </c>
      <c r="I15" s="10">
        <v>19.399999999999999</v>
      </c>
      <c r="J15" s="10"/>
      <c r="K15" s="10">
        <v>33</v>
      </c>
      <c r="L15" s="10">
        <v>33</v>
      </c>
      <c r="M15" s="10"/>
      <c r="N15" s="10">
        <v>93</v>
      </c>
      <c r="O15" s="10">
        <v>29</v>
      </c>
      <c r="P15" s="10"/>
      <c r="Q15" s="10">
        <v>7</v>
      </c>
      <c r="R15" s="12">
        <v>5</v>
      </c>
    </row>
    <row r="16" spans="1:22" ht="24" customHeight="1">
      <c r="A16" s="158" t="s">
        <v>50</v>
      </c>
      <c r="B16" s="11">
        <v>20.8</v>
      </c>
      <c r="C16" s="10">
        <v>19.5</v>
      </c>
      <c r="D16" s="10"/>
      <c r="E16" s="10">
        <v>28.4</v>
      </c>
      <c r="F16" s="10">
        <v>26.8</v>
      </c>
      <c r="G16" s="10"/>
      <c r="H16" s="10">
        <v>15.2</v>
      </c>
      <c r="I16" s="10">
        <v>13.5</v>
      </c>
      <c r="J16" s="10"/>
      <c r="K16" s="10">
        <v>54</v>
      </c>
      <c r="L16" s="10">
        <v>62</v>
      </c>
      <c r="M16" s="10"/>
      <c r="N16" s="10">
        <v>96</v>
      </c>
      <c r="O16" s="10">
        <v>7</v>
      </c>
      <c r="P16" s="10"/>
      <c r="Q16" s="10">
        <v>17</v>
      </c>
      <c r="R16" s="12">
        <v>15</v>
      </c>
    </row>
    <row r="17" spans="1:18" ht="24" customHeight="1" thickBot="1">
      <c r="A17" s="159" t="s">
        <v>107</v>
      </c>
      <c r="B17" s="13">
        <v>15.6</v>
      </c>
      <c r="C17" s="14">
        <v>13.7</v>
      </c>
      <c r="D17" s="14"/>
      <c r="E17" s="13">
        <v>23.5</v>
      </c>
      <c r="F17" s="13">
        <v>20</v>
      </c>
      <c r="G17" s="14"/>
      <c r="H17" s="14">
        <v>9.4</v>
      </c>
      <c r="I17" s="14">
        <v>8.6</v>
      </c>
      <c r="J17" s="14"/>
      <c r="K17" s="14">
        <v>54</v>
      </c>
      <c r="L17" s="14">
        <v>72</v>
      </c>
      <c r="M17" s="14"/>
      <c r="N17" s="14">
        <v>98</v>
      </c>
      <c r="O17" s="8" t="s">
        <v>163</v>
      </c>
      <c r="P17" s="14"/>
      <c r="Q17" s="14">
        <v>15</v>
      </c>
      <c r="R17" s="15">
        <v>12</v>
      </c>
    </row>
    <row r="18" spans="1:18" ht="10.5" customHeight="1" thickTop="1">
      <c r="A18" s="46"/>
      <c r="B18" s="2"/>
      <c r="C18" s="2"/>
      <c r="D18" s="2"/>
      <c r="E18" s="95"/>
      <c r="F18" s="2"/>
      <c r="G18" s="2"/>
      <c r="H18" s="95"/>
      <c r="I18" s="2"/>
      <c r="J18" s="2"/>
      <c r="K18" s="3"/>
      <c r="L18" s="3"/>
      <c r="M18" s="3"/>
      <c r="N18" s="3"/>
      <c r="O18" s="3"/>
      <c r="P18" s="3"/>
      <c r="Q18" s="3"/>
      <c r="R18" s="93"/>
    </row>
    <row r="19" spans="1:18" ht="18" customHeight="1">
      <c r="A19" s="239" t="s">
        <v>88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</row>
    <row r="20" spans="1:18" ht="18" customHeight="1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51"/>
    </row>
    <row r="21" spans="1:18" ht="19.5" customHeight="1">
      <c r="A21" s="239" t="s">
        <v>117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</row>
    <row r="22" spans="1:18" ht="21.75" customHeight="1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51"/>
    </row>
    <row r="23" spans="1:18" ht="21.75" customHeight="1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51"/>
    </row>
    <row r="24" spans="1:18" ht="17.25" customHeight="1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51"/>
    </row>
    <row r="25" spans="1:18" ht="11.25" customHeight="1">
      <c r="A25" s="112"/>
      <c r="B25" s="2"/>
      <c r="C25" s="2"/>
      <c r="D25" s="2"/>
      <c r="E25" s="95"/>
      <c r="F25" s="2"/>
      <c r="G25" s="2"/>
      <c r="H25" s="95"/>
      <c r="I25" s="2"/>
      <c r="J25" s="2"/>
      <c r="K25" s="95"/>
      <c r="L25" s="95"/>
      <c r="M25" s="95"/>
      <c r="N25" s="95"/>
      <c r="O25" s="95"/>
      <c r="P25" s="95"/>
      <c r="Q25" s="95"/>
      <c r="R25" s="5"/>
    </row>
    <row r="26" spans="1:18" ht="21" customHeight="1">
      <c r="A26" s="240" t="s">
        <v>116</v>
      </c>
      <c r="B26" s="240"/>
      <c r="C26" s="240"/>
      <c r="D26" s="240"/>
      <c r="E26" s="240"/>
      <c r="F26" s="238">
        <v>22</v>
      </c>
      <c r="G26" s="238"/>
      <c r="H26" s="238"/>
      <c r="I26" s="238"/>
      <c r="J26" s="238"/>
      <c r="K26" s="238"/>
      <c r="L26" s="36"/>
      <c r="M26" s="36"/>
      <c r="N26" s="36"/>
      <c r="O26" s="36"/>
      <c r="P26" s="36"/>
      <c r="Q26" s="36"/>
      <c r="R26" s="36"/>
    </row>
  </sheetData>
  <mergeCells count="16">
    <mergeCell ref="F26:K26"/>
    <mergeCell ref="A19:R19"/>
    <mergeCell ref="A21:R21"/>
    <mergeCell ref="A26:E26"/>
    <mergeCell ref="A1:R1"/>
    <mergeCell ref="A3:A5"/>
    <mergeCell ref="B3:I3"/>
    <mergeCell ref="K3:R3"/>
    <mergeCell ref="B4:C4"/>
    <mergeCell ref="E4:F4"/>
    <mergeCell ref="H4:I4"/>
    <mergeCell ref="K4:L4"/>
    <mergeCell ref="N4:N5"/>
    <mergeCell ref="O4:O5"/>
    <mergeCell ref="Q4:Q5"/>
    <mergeCell ref="R4:R5"/>
  </mergeCells>
  <printOptions horizont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T26"/>
  <sheetViews>
    <sheetView rightToLeft="1" view="pageBreakPreview" zoomScaleSheetLayoutView="100" workbookViewId="0">
      <selection activeCell="U14" sqref="U14"/>
    </sheetView>
  </sheetViews>
  <sheetFormatPr defaultRowHeight="15.75"/>
  <cols>
    <col min="1" max="1" width="12.125" style="105" customWidth="1"/>
    <col min="2" max="3" width="7.625" style="100" customWidth="1"/>
    <col min="4" max="4" width="0.625" style="100" customWidth="1"/>
    <col min="5" max="6" width="7.625" style="100" customWidth="1"/>
    <col min="7" max="7" width="0.75" style="100" customWidth="1"/>
    <col min="8" max="9" width="7.625" style="100" customWidth="1"/>
    <col min="10" max="10" width="0.875" style="100" customWidth="1"/>
    <col min="11" max="12" width="7.625" style="100" customWidth="1"/>
    <col min="13" max="13" width="0.625" style="100" customWidth="1"/>
    <col min="14" max="15" width="8.625" style="100" customWidth="1"/>
    <col min="16" max="16" width="0.75" style="100" customWidth="1"/>
    <col min="17" max="18" width="8.625" style="100" customWidth="1"/>
    <col min="19" max="16384" width="9" style="100"/>
  </cols>
  <sheetData>
    <row r="1" spans="1:20" ht="26.1" customHeight="1">
      <c r="A1" s="241" t="s">
        <v>155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</row>
    <row r="2" spans="1:20" ht="26.1" customHeight="1" thickBot="1">
      <c r="A2" s="148" t="s">
        <v>77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</row>
    <row r="3" spans="1:20" ht="30" customHeight="1" thickTop="1">
      <c r="A3" s="254" t="s">
        <v>35</v>
      </c>
      <c r="B3" s="244" t="s">
        <v>109</v>
      </c>
      <c r="C3" s="245"/>
      <c r="D3" s="245"/>
      <c r="E3" s="245"/>
      <c r="F3" s="245"/>
      <c r="G3" s="245"/>
      <c r="H3" s="245"/>
      <c r="I3" s="246"/>
      <c r="J3" s="151"/>
      <c r="K3" s="244" t="s">
        <v>145</v>
      </c>
      <c r="L3" s="245"/>
      <c r="M3" s="245"/>
      <c r="N3" s="245"/>
      <c r="O3" s="245"/>
      <c r="P3" s="245"/>
      <c r="Q3" s="245"/>
      <c r="R3" s="246"/>
    </row>
    <row r="4" spans="1:20" ht="24.75" customHeight="1">
      <c r="A4" s="255"/>
      <c r="B4" s="247" t="s">
        <v>82</v>
      </c>
      <c r="C4" s="247"/>
      <c r="D4" s="152"/>
      <c r="E4" s="247" t="s">
        <v>36</v>
      </c>
      <c r="F4" s="247"/>
      <c r="G4" s="152"/>
      <c r="H4" s="247" t="s">
        <v>37</v>
      </c>
      <c r="I4" s="247"/>
      <c r="J4" s="152"/>
      <c r="K4" s="247" t="s">
        <v>82</v>
      </c>
      <c r="L4" s="247"/>
      <c r="M4" s="152"/>
      <c r="N4" s="248" t="s">
        <v>39</v>
      </c>
      <c r="O4" s="248" t="s">
        <v>40</v>
      </c>
      <c r="P4" s="153"/>
      <c r="Q4" s="248" t="s">
        <v>68</v>
      </c>
      <c r="R4" s="248" t="s">
        <v>40</v>
      </c>
      <c r="S4" s="113"/>
      <c r="T4" s="113"/>
    </row>
    <row r="5" spans="1:20" ht="26.1" customHeight="1">
      <c r="A5" s="256"/>
      <c r="B5" s="160">
        <v>2017</v>
      </c>
      <c r="C5" s="160" t="s">
        <v>38</v>
      </c>
      <c r="D5" s="161"/>
      <c r="E5" s="160">
        <v>2017</v>
      </c>
      <c r="F5" s="160" t="s">
        <v>38</v>
      </c>
      <c r="G5" s="161"/>
      <c r="H5" s="160">
        <v>2017</v>
      </c>
      <c r="I5" s="160" t="s">
        <v>38</v>
      </c>
      <c r="J5" s="161"/>
      <c r="K5" s="160">
        <v>2017</v>
      </c>
      <c r="L5" s="160" t="s">
        <v>38</v>
      </c>
      <c r="M5" s="161"/>
      <c r="N5" s="249"/>
      <c r="O5" s="249"/>
      <c r="P5" s="162"/>
      <c r="Q5" s="249"/>
      <c r="R5" s="249"/>
    </row>
    <row r="6" spans="1:20" ht="24.95" customHeight="1">
      <c r="A6" s="157" t="s">
        <v>41</v>
      </c>
      <c r="B6" s="11" t="s">
        <v>98</v>
      </c>
      <c r="C6" s="10">
        <v>7.3</v>
      </c>
      <c r="D6" s="10"/>
      <c r="E6" s="11">
        <v>12.9</v>
      </c>
      <c r="F6" s="11">
        <v>13.5</v>
      </c>
      <c r="G6" s="10"/>
      <c r="H6" s="11">
        <v>1.2</v>
      </c>
      <c r="I6" s="10">
        <v>2.1</v>
      </c>
      <c r="J6" s="9"/>
      <c r="K6" s="11" t="s">
        <v>98</v>
      </c>
      <c r="L6" s="10">
        <v>70</v>
      </c>
      <c r="M6" s="10"/>
      <c r="N6" s="11" t="s">
        <v>98</v>
      </c>
      <c r="O6" s="11" t="s">
        <v>98</v>
      </c>
      <c r="P6" s="10"/>
      <c r="Q6" s="11" t="s">
        <v>98</v>
      </c>
      <c r="R6" s="11" t="s">
        <v>98</v>
      </c>
    </row>
    <row r="7" spans="1:20" ht="24.95" customHeight="1">
      <c r="A7" s="163" t="s">
        <v>42</v>
      </c>
      <c r="B7" s="11" t="s">
        <v>98</v>
      </c>
      <c r="C7" s="10">
        <v>9.5</v>
      </c>
      <c r="D7" s="10"/>
      <c r="E7" s="11">
        <v>14.2</v>
      </c>
      <c r="F7" s="10">
        <v>15.7</v>
      </c>
      <c r="G7" s="10"/>
      <c r="H7" s="11">
        <v>1.2</v>
      </c>
      <c r="I7" s="10">
        <v>3.5</v>
      </c>
      <c r="J7" s="10"/>
      <c r="K7" s="11" t="s">
        <v>98</v>
      </c>
      <c r="L7" s="10">
        <v>60</v>
      </c>
      <c r="M7" s="10"/>
      <c r="N7" s="11" t="s">
        <v>98</v>
      </c>
      <c r="O7" s="11" t="s">
        <v>98</v>
      </c>
      <c r="P7" s="10"/>
      <c r="Q7" s="11" t="s">
        <v>98</v>
      </c>
      <c r="R7" s="11" t="s">
        <v>98</v>
      </c>
    </row>
    <row r="8" spans="1:20" ht="24.95" customHeight="1">
      <c r="A8" s="163" t="s">
        <v>43</v>
      </c>
      <c r="B8" s="11" t="s">
        <v>98</v>
      </c>
      <c r="C8" s="10">
        <v>13.4</v>
      </c>
      <c r="D8" s="10"/>
      <c r="E8" s="11">
        <v>20.7</v>
      </c>
      <c r="F8" s="10">
        <v>19.899999999999999</v>
      </c>
      <c r="G8" s="10"/>
      <c r="H8" s="11">
        <v>8.6999999999999993</v>
      </c>
      <c r="I8" s="11">
        <v>7</v>
      </c>
      <c r="J8" s="10"/>
      <c r="K8" s="11" t="s">
        <v>98</v>
      </c>
      <c r="L8" s="10">
        <v>52</v>
      </c>
      <c r="M8" s="10"/>
      <c r="N8" s="11" t="s">
        <v>98</v>
      </c>
      <c r="O8" s="11" t="s">
        <v>98</v>
      </c>
      <c r="P8" s="10"/>
      <c r="Q8" s="11" t="s">
        <v>98</v>
      </c>
      <c r="R8" s="11" t="s">
        <v>98</v>
      </c>
    </row>
    <row r="9" spans="1:20" ht="24.95" customHeight="1">
      <c r="A9" s="163" t="s">
        <v>44</v>
      </c>
      <c r="B9" s="11" t="s">
        <v>98</v>
      </c>
      <c r="C9" s="10">
        <v>19.2</v>
      </c>
      <c r="D9" s="10"/>
      <c r="E9" s="11">
        <v>26.1</v>
      </c>
      <c r="F9" s="10">
        <v>26.2</v>
      </c>
      <c r="G9" s="10"/>
      <c r="H9" s="11">
        <v>12.6</v>
      </c>
      <c r="I9" s="10">
        <v>11.8</v>
      </c>
      <c r="J9" s="10"/>
      <c r="K9" s="11" t="s">
        <v>98</v>
      </c>
      <c r="L9" s="10">
        <v>43</v>
      </c>
      <c r="M9" s="10"/>
      <c r="N9" s="11" t="s">
        <v>98</v>
      </c>
      <c r="O9" s="11" t="s">
        <v>98</v>
      </c>
      <c r="P9" s="10"/>
      <c r="Q9" s="11" t="s">
        <v>98</v>
      </c>
      <c r="R9" s="11" t="s">
        <v>98</v>
      </c>
    </row>
    <row r="10" spans="1:20" ht="24.95" customHeight="1">
      <c r="A10" s="163" t="s">
        <v>45</v>
      </c>
      <c r="B10" s="11" t="s">
        <v>98</v>
      </c>
      <c r="C10" s="10">
        <v>24.6</v>
      </c>
      <c r="D10" s="10"/>
      <c r="E10" s="11">
        <v>33.6</v>
      </c>
      <c r="F10" s="10">
        <v>31.9</v>
      </c>
      <c r="G10" s="10"/>
      <c r="H10" s="11">
        <v>18.100000000000001</v>
      </c>
      <c r="I10" s="10">
        <v>16.5</v>
      </c>
      <c r="J10" s="10"/>
      <c r="K10" s="11" t="s">
        <v>98</v>
      </c>
      <c r="L10" s="10">
        <v>34</v>
      </c>
      <c r="M10" s="10"/>
      <c r="N10" s="11" t="s">
        <v>98</v>
      </c>
      <c r="O10" s="11" t="s">
        <v>98</v>
      </c>
      <c r="P10" s="7"/>
      <c r="Q10" s="11" t="s">
        <v>98</v>
      </c>
      <c r="R10" s="11" t="s">
        <v>98</v>
      </c>
    </row>
    <row r="11" spans="1:20" ht="24.95" customHeight="1">
      <c r="A11" s="163" t="s">
        <v>46</v>
      </c>
      <c r="B11" s="11" t="s">
        <v>98</v>
      </c>
      <c r="C11" s="10">
        <v>28.8</v>
      </c>
      <c r="D11" s="10"/>
      <c r="E11" s="11">
        <v>38</v>
      </c>
      <c r="F11" s="10">
        <v>36.200000000000003</v>
      </c>
      <c r="G11" s="10"/>
      <c r="H11" s="11">
        <v>21.6</v>
      </c>
      <c r="I11" s="10">
        <v>20.6</v>
      </c>
      <c r="J11" s="10"/>
      <c r="K11" s="11" t="s">
        <v>98</v>
      </c>
      <c r="L11" s="10">
        <v>28</v>
      </c>
      <c r="M11" s="10"/>
      <c r="N11" s="11" t="s">
        <v>98</v>
      </c>
      <c r="O11" s="11" t="s">
        <v>98</v>
      </c>
      <c r="P11" s="7"/>
      <c r="Q11" s="11" t="s">
        <v>98</v>
      </c>
      <c r="R11" s="11" t="s">
        <v>98</v>
      </c>
    </row>
    <row r="12" spans="1:20" ht="24.95" customHeight="1">
      <c r="A12" s="163" t="s">
        <v>47</v>
      </c>
      <c r="B12" s="11" t="s">
        <v>98</v>
      </c>
      <c r="C12" s="10">
        <v>31.3</v>
      </c>
      <c r="D12" s="10"/>
      <c r="E12" s="11">
        <v>42.3</v>
      </c>
      <c r="F12" s="10">
        <v>38.799999999999997</v>
      </c>
      <c r="G12" s="10"/>
      <c r="H12" s="11">
        <v>26.2</v>
      </c>
      <c r="I12" s="11">
        <v>23</v>
      </c>
      <c r="J12" s="10"/>
      <c r="K12" s="11" t="s">
        <v>98</v>
      </c>
      <c r="L12" s="10">
        <v>27</v>
      </c>
      <c r="M12" s="10"/>
      <c r="N12" s="11" t="s">
        <v>98</v>
      </c>
      <c r="O12" s="11" t="s">
        <v>98</v>
      </c>
      <c r="P12" s="7"/>
      <c r="Q12" s="11" t="s">
        <v>98</v>
      </c>
      <c r="R12" s="11" t="s">
        <v>98</v>
      </c>
    </row>
    <row r="13" spans="1:20" ht="24.95" customHeight="1">
      <c r="A13" s="163" t="s">
        <v>48</v>
      </c>
      <c r="B13" s="11" t="s">
        <v>98</v>
      </c>
      <c r="C13" s="10">
        <v>38.5</v>
      </c>
      <c r="D13" s="10"/>
      <c r="E13" s="11">
        <v>41.9</v>
      </c>
      <c r="F13" s="10">
        <v>38.9</v>
      </c>
      <c r="G13" s="10"/>
      <c r="H13" s="11">
        <v>24.6</v>
      </c>
      <c r="I13" s="10">
        <v>22.9</v>
      </c>
      <c r="J13" s="10"/>
      <c r="K13" s="11" t="s">
        <v>98</v>
      </c>
      <c r="L13" s="10">
        <v>28</v>
      </c>
      <c r="M13" s="10"/>
      <c r="N13" s="11" t="s">
        <v>98</v>
      </c>
      <c r="O13" s="11" t="s">
        <v>98</v>
      </c>
      <c r="P13" s="7"/>
      <c r="Q13" s="11" t="s">
        <v>98</v>
      </c>
      <c r="R13" s="11" t="s">
        <v>98</v>
      </c>
    </row>
    <row r="14" spans="1:20" ht="24.95" customHeight="1">
      <c r="A14" s="163" t="s">
        <v>49</v>
      </c>
      <c r="B14" s="11" t="s">
        <v>98</v>
      </c>
      <c r="C14" s="10">
        <v>27.8</v>
      </c>
      <c r="D14" s="10"/>
      <c r="E14" s="11">
        <v>39.200000000000003</v>
      </c>
      <c r="F14" s="11">
        <v>36</v>
      </c>
      <c r="G14" s="10"/>
      <c r="H14" s="11">
        <v>22.7</v>
      </c>
      <c r="I14" s="10">
        <v>19.600000000000001</v>
      </c>
      <c r="J14" s="10"/>
      <c r="K14" s="11" t="s">
        <v>98</v>
      </c>
      <c r="L14" s="10">
        <v>30</v>
      </c>
      <c r="M14" s="10"/>
      <c r="N14" s="11" t="s">
        <v>98</v>
      </c>
      <c r="O14" s="11" t="s">
        <v>98</v>
      </c>
      <c r="P14" s="7"/>
      <c r="Q14" s="11" t="s">
        <v>98</v>
      </c>
      <c r="R14" s="11" t="s">
        <v>98</v>
      </c>
    </row>
    <row r="15" spans="1:20" ht="24.95" customHeight="1">
      <c r="A15" s="158" t="s">
        <v>106</v>
      </c>
      <c r="B15" s="11" t="s">
        <v>98</v>
      </c>
      <c r="C15" s="10">
        <v>21.9</v>
      </c>
      <c r="D15" s="10"/>
      <c r="E15" s="11">
        <v>29.9</v>
      </c>
      <c r="F15" s="10">
        <v>29.8</v>
      </c>
      <c r="G15" s="10"/>
      <c r="H15" s="11">
        <v>14.8</v>
      </c>
      <c r="I15" s="10">
        <v>14.6</v>
      </c>
      <c r="J15" s="10"/>
      <c r="K15" s="11" t="s">
        <v>98</v>
      </c>
      <c r="L15" s="10">
        <v>41</v>
      </c>
      <c r="M15" s="10"/>
      <c r="N15" s="11" t="s">
        <v>98</v>
      </c>
      <c r="O15" s="11" t="s">
        <v>98</v>
      </c>
      <c r="P15" s="7"/>
      <c r="Q15" s="11" t="s">
        <v>98</v>
      </c>
      <c r="R15" s="11" t="s">
        <v>98</v>
      </c>
    </row>
    <row r="16" spans="1:20" ht="24.95" customHeight="1">
      <c r="A16" s="158" t="s">
        <v>50</v>
      </c>
      <c r="B16" s="11" t="s">
        <v>98</v>
      </c>
      <c r="C16" s="11">
        <v>14</v>
      </c>
      <c r="D16" s="10"/>
      <c r="E16" s="11">
        <v>21.9</v>
      </c>
      <c r="F16" s="10">
        <v>21.2</v>
      </c>
      <c r="G16" s="10"/>
      <c r="H16" s="11">
        <v>9</v>
      </c>
      <c r="I16" s="10">
        <v>7.8</v>
      </c>
      <c r="J16" s="10"/>
      <c r="K16" s="11" t="s">
        <v>98</v>
      </c>
      <c r="L16" s="10">
        <v>55</v>
      </c>
      <c r="M16" s="10"/>
      <c r="N16" s="11" t="s">
        <v>98</v>
      </c>
      <c r="O16" s="11" t="s">
        <v>98</v>
      </c>
      <c r="P16" s="7"/>
      <c r="Q16" s="11" t="s">
        <v>98</v>
      </c>
      <c r="R16" s="11" t="s">
        <v>98</v>
      </c>
    </row>
    <row r="17" spans="1:18" ht="24.95" customHeight="1" thickBot="1">
      <c r="A17" s="159" t="s">
        <v>107</v>
      </c>
      <c r="B17" s="13" t="s">
        <v>98</v>
      </c>
      <c r="C17" s="13">
        <v>9</v>
      </c>
      <c r="D17" s="14"/>
      <c r="E17" s="13">
        <v>19.5</v>
      </c>
      <c r="F17" s="14">
        <v>15.2</v>
      </c>
      <c r="G17" s="14"/>
      <c r="H17" s="13">
        <v>5.4</v>
      </c>
      <c r="I17" s="14">
        <v>3.8</v>
      </c>
      <c r="J17" s="14"/>
      <c r="K17" s="13" t="s">
        <v>98</v>
      </c>
      <c r="L17" s="14">
        <v>69</v>
      </c>
      <c r="M17" s="14"/>
      <c r="N17" s="13" t="s">
        <v>98</v>
      </c>
      <c r="O17" s="13" t="s">
        <v>98</v>
      </c>
      <c r="P17" s="8"/>
      <c r="Q17" s="13" t="s">
        <v>98</v>
      </c>
      <c r="R17" s="13" t="s">
        <v>98</v>
      </c>
    </row>
    <row r="18" spans="1:18" ht="9" customHeight="1" thickTop="1">
      <c r="A18" s="114"/>
      <c r="B18" s="2"/>
      <c r="C18" s="2"/>
      <c r="D18" s="2"/>
      <c r="E18" s="2"/>
      <c r="F18" s="95"/>
      <c r="G18" s="95"/>
      <c r="H18" s="2"/>
      <c r="I18" s="95"/>
      <c r="J18" s="95"/>
      <c r="K18" s="3"/>
      <c r="L18" s="95"/>
      <c r="M18" s="95"/>
      <c r="N18" s="95"/>
      <c r="O18" s="95"/>
      <c r="P18" s="95"/>
      <c r="Q18" s="95"/>
      <c r="R18" s="95"/>
    </row>
    <row r="19" spans="1:18" ht="24" customHeight="1">
      <c r="A19" s="253" t="s">
        <v>174</v>
      </c>
      <c r="B19" s="253"/>
      <c r="C19" s="253"/>
      <c r="D19" s="253"/>
      <c r="E19" s="253"/>
      <c r="F19" s="253"/>
      <c r="G19" s="253"/>
      <c r="H19" s="253"/>
      <c r="I19" s="165"/>
      <c r="J19" s="165"/>
      <c r="K19" s="166"/>
      <c r="L19" s="165"/>
      <c r="M19" s="165"/>
      <c r="N19" s="165"/>
      <c r="O19" s="165"/>
      <c r="P19" s="165"/>
      <c r="Q19" s="165"/>
      <c r="R19" s="165"/>
    </row>
    <row r="20" spans="1:18" ht="17.25" customHeight="1">
      <c r="A20" s="239" t="s">
        <v>87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</row>
    <row r="21" spans="1:18" ht="17.25" customHeight="1">
      <c r="A21" s="167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</row>
    <row r="22" spans="1:18" ht="18" customHeight="1">
      <c r="A22" s="239" t="s">
        <v>119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</row>
    <row r="23" spans="1:18" ht="16.5" customHeight="1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</row>
    <row r="24" spans="1:18" ht="10.5" customHeight="1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</row>
    <row r="25" spans="1:18" ht="11.25" customHeight="1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</row>
    <row r="26" spans="1:18" ht="22.5" customHeight="1">
      <c r="A26" s="252" t="s">
        <v>115</v>
      </c>
      <c r="B26" s="252"/>
      <c r="C26" s="252"/>
      <c r="D26" s="252"/>
      <c r="E26" s="252"/>
      <c r="F26" s="238">
        <v>23</v>
      </c>
      <c r="G26" s="238"/>
      <c r="H26" s="238"/>
      <c r="I26" s="238"/>
      <c r="J26" s="238"/>
      <c r="K26" s="238"/>
      <c r="L26" s="238"/>
      <c r="M26" s="94"/>
      <c r="N26" s="94"/>
      <c r="O26" s="94"/>
      <c r="P26" s="94"/>
      <c r="Q26" s="94"/>
      <c r="R26" s="94"/>
    </row>
  </sheetData>
  <mergeCells count="17">
    <mergeCell ref="A1:R1"/>
    <mergeCell ref="A3:A5"/>
    <mergeCell ref="B3:I3"/>
    <mergeCell ref="K3:R3"/>
    <mergeCell ref="B4:C4"/>
    <mergeCell ref="E4:F4"/>
    <mergeCell ref="H4:I4"/>
    <mergeCell ref="K4:L4"/>
    <mergeCell ref="N4:N5"/>
    <mergeCell ref="O4:O5"/>
    <mergeCell ref="Q4:Q5"/>
    <mergeCell ref="R4:R5"/>
    <mergeCell ref="A20:R20"/>
    <mergeCell ref="A22:R22"/>
    <mergeCell ref="A26:E26"/>
    <mergeCell ref="F26:L26"/>
    <mergeCell ref="A19:H19"/>
  </mergeCells>
  <printOptions horizont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AN28"/>
  <sheetViews>
    <sheetView rightToLeft="1" view="pageBreakPreview" zoomScaleSheetLayoutView="100" workbookViewId="0">
      <selection activeCell="T5" sqref="T5"/>
    </sheetView>
  </sheetViews>
  <sheetFormatPr defaultRowHeight="15.75"/>
  <cols>
    <col min="1" max="1" width="12.125" style="105" customWidth="1"/>
    <col min="2" max="3" width="7.375" style="100" customWidth="1"/>
    <col min="4" max="4" width="0.625" style="100" customWidth="1"/>
    <col min="5" max="6" width="7.375" style="100" customWidth="1"/>
    <col min="7" max="7" width="0.75" style="100" customWidth="1"/>
    <col min="8" max="9" width="7.375" style="100" customWidth="1"/>
    <col min="10" max="10" width="0.625" style="100" customWidth="1"/>
    <col min="11" max="12" width="7.375" style="100" customWidth="1"/>
    <col min="13" max="13" width="0.625" style="100" customWidth="1"/>
    <col min="14" max="15" width="8.625" style="100" customWidth="1"/>
    <col min="16" max="16" width="0.875" style="100" customWidth="1"/>
    <col min="17" max="18" width="8.625" style="100" customWidth="1"/>
    <col min="19" max="16384" width="9" style="100"/>
  </cols>
  <sheetData>
    <row r="1" spans="1:40" ht="29.25" customHeight="1">
      <c r="A1" s="241" t="s">
        <v>156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</row>
    <row r="2" spans="1:40" ht="24.75" customHeight="1" thickBot="1">
      <c r="A2" s="147" t="s">
        <v>76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</row>
    <row r="3" spans="1:40" ht="30" customHeight="1" thickTop="1">
      <c r="A3" s="242" t="s">
        <v>35</v>
      </c>
      <c r="B3" s="244" t="s">
        <v>109</v>
      </c>
      <c r="C3" s="245"/>
      <c r="D3" s="245"/>
      <c r="E3" s="245"/>
      <c r="F3" s="245"/>
      <c r="G3" s="245"/>
      <c r="H3" s="245"/>
      <c r="I3" s="246"/>
      <c r="J3" s="151"/>
      <c r="K3" s="261" t="s">
        <v>145</v>
      </c>
      <c r="L3" s="261"/>
      <c r="M3" s="261"/>
      <c r="N3" s="261"/>
      <c r="O3" s="261"/>
      <c r="P3" s="261"/>
      <c r="Q3" s="261"/>
      <c r="R3" s="261"/>
    </row>
    <row r="4" spans="1:40" ht="26.1" customHeight="1">
      <c r="A4" s="243"/>
      <c r="B4" s="262" t="s">
        <v>82</v>
      </c>
      <c r="C4" s="262"/>
      <c r="D4" s="152"/>
      <c r="E4" s="262" t="s">
        <v>85</v>
      </c>
      <c r="F4" s="262"/>
      <c r="G4" s="152"/>
      <c r="H4" s="262" t="s">
        <v>86</v>
      </c>
      <c r="I4" s="262"/>
      <c r="J4" s="152"/>
      <c r="K4" s="262" t="s">
        <v>82</v>
      </c>
      <c r="L4" s="262"/>
      <c r="M4" s="152"/>
      <c r="N4" s="259" t="s">
        <v>39</v>
      </c>
      <c r="O4" s="259" t="s">
        <v>40</v>
      </c>
      <c r="P4" s="153"/>
      <c r="Q4" s="259" t="s">
        <v>68</v>
      </c>
      <c r="R4" s="259" t="s">
        <v>40</v>
      </c>
    </row>
    <row r="5" spans="1:40" ht="26.1" customHeight="1">
      <c r="A5" s="260"/>
      <c r="B5" s="160">
        <v>2017</v>
      </c>
      <c r="C5" s="160" t="s">
        <v>38</v>
      </c>
      <c r="D5" s="161"/>
      <c r="E5" s="160">
        <v>2017</v>
      </c>
      <c r="F5" s="160" t="s">
        <v>38</v>
      </c>
      <c r="G5" s="161"/>
      <c r="H5" s="160">
        <v>2017</v>
      </c>
      <c r="I5" s="160" t="s">
        <v>38</v>
      </c>
      <c r="J5" s="155"/>
      <c r="K5" s="160">
        <v>2017</v>
      </c>
      <c r="L5" s="160" t="s">
        <v>38</v>
      </c>
      <c r="M5" s="161"/>
      <c r="N5" s="249"/>
      <c r="O5" s="249"/>
      <c r="P5" s="162"/>
      <c r="Q5" s="249"/>
      <c r="R5" s="249"/>
    </row>
    <row r="6" spans="1:40" ht="24.95" customHeight="1">
      <c r="A6" s="157" t="s">
        <v>41</v>
      </c>
      <c r="B6" s="20">
        <v>9.6999999999999993</v>
      </c>
      <c r="C6" s="20">
        <v>9.5</v>
      </c>
      <c r="D6" s="20"/>
      <c r="E6" s="20">
        <v>16.100000000000001</v>
      </c>
      <c r="F6" s="20">
        <v>15.7</v>
      </c>
      <c r="G6" s="20"/>
      <c r="H6" s="73">
        <v>3.6</v>
      </c>
      <c r="I6" s="73">
        <v>3.9</v>
      </c>
      <c r="J6" s="73"/>
      <c r="K6" s="73">
        <v>70</v>
      </c>
      <c r="L6" s="73">
        <v>72</v>
      </c>
      <c r="M6" s="73"/>
      <c r="N6" s="73">
        <v>100</v>
      </c>
      <c r="O6" s="98" t="s">
        <v>167</v>
      </c>
      <c r="P6" s="73"/>
      <c r="Q6" s="73">
        <v>26</v>
      </c>
      <c r="R6" s="73">
        <v>24</v>
      </c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</row>
    <row r="7" spans="1:40" ht="24.95" customHeight="1">
      <c r="A7" s="168" t="s">
        <v>42</v>
      </c>
      <c r="B7" s="18">
        <v>10.5</v>
      </c>
      <c r="C7" s="5">
        <v>12.1</v>
      </c>
      <c r="D7" s="5"/>
      <c r="E7" s="18">
        <v>18</v>
      </c>
      <c r="F7" s="5">
        <v>18.600000000000001</v>
      </c>
      <c r="G7" s="5"/>
      <c r="H7" s="74">
        <v>3</v>
      </c>
      <c r="I7" s="75">
        <v>5.6</v>
      </c>
      <c r="J7" s="75"/>
      <c r="K7" s="75">
        <v>50</v>
      </c>
      <c r="L7" s="75">
        <v>61</v>
      </c>
      <c r="M7" s="75"/>
      <c r="N7" s="75">
        <v>96</v>
      </c>
      <c r="O7" s="75">
        <v>13</v>
      </c>
      <c r="P7" s="75"/>
      <c r="Q7" s="75">
        <v>11</v>
      </c>
      <c r="R7" s="75">
        <v>24</v>
      </c>
    </row>
    <row r="8" spans="1:40" ht="24.95" customHeight="1">
      <c r="A8" s="158" t="s">
        <v>43</v>
      </c>
      <c r="B8" s="10">
        <v>17.7</v>
      </c>
      <c r="C8" s="10">
        <v>16.600000000000001</v>
      </c>
      <c r="D8" s="10"/>
      <c r="E8" s="10">
        <v>23.8</v>
      </c>
      <c r="F8" s="10">
        <v>23.5</v>
      </c>
      <c r="G8" s="10"/>
      <c r="H8" s="76">
        <v>11.7</v>
      </c>
      <c r="I8" s="76">
        <v>9.6999999999999993</v>
      </c>
      <c r="J8" s="76"/>
      <c r="K8" s="76">
        <v>56</v>
      </c>
      <c r="L8" s="76">
        <v>50</v>
      </c>
      <c r="M8" s="76"/>
      <c r="N8" s="76">
        <v>98</v>
      </c>
      <c r="O8" s="7" t="s">
        <v>168</v>
      </c>
      <c r="P8" s="76"/>
      <c r="Q8" s="76">
        <v>16</v>
      </c>
      <c r="R8" s="7" t="s">
        <v>166</v>
      </c>
    </row>
    <row r="9" spans="1:40" ht="24.95" customHeight="1">
      <c r="A9" s="158" t="s">
        <v>44</v>
      </c>
      <c r="B9" s="11">
        <v>23.5</v>
      </c>
      <c r="C9" s="10">
        <v>22.5</v>
      </c>
      <c r="D9" s="10"/>
      <c r="E9" s="10">
        <v>30.4</v>
      </c>
      <c r="F9" s="10">
        <v>29.6</v>
      </c>
      <c r="G9" s="10"/>
      <c r="H9" s="77">
        <v>15.6</v>
      </c>
      <c r="I9" s="77">
        <v>15</v>
      </c>
      <c r="J9" s="76"/>
      <c r="K9" s="76">
        <v>41</v>
      </c>
      <c r="L9" s="76">
        <v>43</v>
      </c>
      <c r="M9" s="76"/>
      <c r="N9" s="76">
        <v>95</v>
      </c>
      <c r="O9" s="76">
        <v>1</v>
      </c>
      <c r="P9" s="76"/>
      <c r="Q9" s="76">
        <v>6</v>
      </c>
      <c r="R9" s="76">
        <v>30</v>
      </c>
    </row>
    <row r="10" spans="1:40" ht="24.95" customHeight="1">
      <c r="A10" s="158" t="s">
        <v>45</v>
      </c>
      <c r="B10" s="10">
        <v>30.5</v>
      </c>
      <c r="C10" s="10">
        <v>28.6</v>
      </c>
      <c r="D10" s="10"/>
      <c r="E10" s="10">
        <v>38.1</v>
      </c>
      <c r="F10" s="10">
        <v>36.299999999999997</v>
      </c>
      <c r="G10" s="10"/>
      <c r="H10" s="76">
        <v>21.4</v>
      </c>
      <c r="I10" s="76">
        <v>20.100000000000001</v>
      </c>
      <c r="J10" s="76"/>
      <c r="K10" s="76">
        <v>26</v>
      </c>
      <c r="L10" s="76">
        <v>32</v>
      </c>
      <c r="M10" s="76"/>
      <c r="N10" s="76">
        <v>73</v>
      </c>
      <c r="O10" s="76">
        <v>7</v>
      </c>
      <c r="P10" s="76"/>
      <c r="Q10" s="76">
        <v>6</v>
      </c>
      <c r="R10" s="76">
        <v>14</v>
      </c>
    </row>
    <row r="11" spans="1:40" ht="24.95" customHeight="1">
      <c r="A11" s="158" t="s">
        <v>46</v>
      </c>
      <c r="B11" s="11">
        <v>34.5</v>
      </c>
      <c r="C11" s="10">
        <v>32.700000000000003</v>
      </c>
      <c r="D11" s="10"/>
      <c r="E11" s="10">
        <v>42.7</v>
      </c>
      <c r="F11" s="10">
        <v>41.2</v>
      </c>
      <c r="G11" s="10"/>
      <c r="H11" s="77">
        <v>24.9</v>
      </c>
      <c r="I11" s="76">
        <v>23.3</v>
      </c>
      <c r="J11" s="76"/>
      <c r="K11" s="76">
        <v>21</v>
      </c>
      <c r="L11" s="76">
        <v>24</v>
      </c>
      <c r="M11" s="76"/>
      <c r="N11" s="76">
        <v>47</v>
      </c>
      <c r="O11" s="76">
        <v>2</v>
      </c>
      <c r="P11" s="76"/>
      <c r="Q11" s="76">
        <v>5</v>
      </c>
      <c r="R11" s="76">
        <v>28</v>
      </c>
    </row>
    <row r="12" spans="1:40" ht="24.95" customHeight="1">
      <c r="A12" s="158" t="s">
        <v>47</v>
      </c>
      <c r="B12" s="11">
        <v>38.6</v>
      </c>
      <c r="C12" s="10">
        <v>34.9</v>
      </c>
      <c r="D12" s="10"/>
      <c r="E12" s="11">
        <v>47.5</v>
      </c>
      <c r="F12" s="10">
        <v>43.9</v>
      </c>
      <c r="G12" s="10"/>
      <c r="H12" s="76">
        <v>28.8</v>
      </c>
      <c r="I12" s="76">
        <v>25.5</v>
      </c>
      <c r="J12" s="76"/>
      <c r="K12" s="76">
        <v>16</v>
      </c>
      <c r="L12" s="76">
        <v>24</v>
      </c>
      <c r="M12" s="76"/>
      <c r="N12" s="76">
        <v>46</v>
      </c>
      <c r="O12" s="76">
        <v>21</v>
      </c>
      <c r="P12" s="76"/>
      <c r="Q12" s="76">
        <v>2</v>
      </c>
      <c r="R12" s="76">
        <v>10</v>
      </c>
    </row>
    <row r="13" spans="1:40" ht="24.95" customHeight="1">
      <c r="A13" s="158" t="s">
        <v>48</v>
      </c>
      <c r="B13" s="11">
        <v>38.1</v>
      </c>
      <c r="C13" s="10">
        <v>34.200000000000003</v>
      </c>
      <c r="D13" s="10"/>
      <c r="E13" s="10">
        <v>47.4</v>
      </c>
      <c r="F13" s="10">
        <v>43.4</v>
      </c>
      <c r="G13" s="10"/>
      <c r="H13" s="76">
        <v>28.3</v>
      </c>
      <c r="I13" s="76">
        <v>24.4</v>
      </c>
      <c r="J13" s="76"/>
      <c r="K13" s="76">
        <v>18</v>
      </c>
      <c r="L13" s="76">
        <v>26</v>
      </c>
      <c r="M13" s="76"/>
      <c r="N13" s="76">
        <v>55</v>
      </c>
      <c r="O13" s="76">
        <v>24</v>
      </c>
      <c r="P13" s="76"/>
      <c r="Q13" s="76">
        <v>2</v>
      </c>
      <c r="R13" s="76">
        <v>8</v>
      </c>
    </row>
    <row r="14" spans="1:40" ht="24.95" customHeight="1">
      <c r="A14" s="158" t="s">
        <v>49</v>
      </c>
      <c r="B14" s="11">
        <v>33.9</v>
      </c>
      <c r="C14" s="10">
        <v>30.4</v>
      </c>
      <c r="D14" s="10"/>
      <c r="E14" s="10">
        <v>43.5</v>
      </c>
      <c r="F14" s="11">
        <v>40</v>
      </c>
      <c r="G14" s="10"/>
      <c r="H14" s="77">
        <v>23.7</v>
      </c>
      <c r="I14" s="76">
        <v>20.7</v>
      </c>
      <c r="J14" s="76"/>
      <c r="K14" s="76">
        <v>22</v>
      </c>
      <c r="L14" s="76">
        <v>33</v>
      </c>
      <c r="M14" s="76"/>
      <c r="N14" s="76">
        <v>60</v>
      </c>
      <c r="O14" s="76">
        <v>25</v>
      </c>
      <c r="P14" s="76"/>
      <c r="Q14" s="76">
        <v>3</v>
      </c>
      <c r="R14" s="76">
        <v>10</v>
      </c>
    </row>
    <row r="15" spans="1:40" ht="24.95" customHeight="1">
      <c r="A15" s="158" t="s">
        <v>106</v>
      </c>
      <c r="B15" s="11">
        <v>25.8</v>
      </c>
      <c r="C15" s="10">
        <v>24.3</v>
      </c>
      <c r="D15" s="10"/>
      <c r="E15" s="10">
        <v>33.700000000000003</v>
      </c>
      <c r="F15" s="10">
        <v>33.299999999999997</v>
      </c>
      <c r="G15" s="10"/>
      <c r="H15" s="77">
        <v>17</v>
      </c>
      <c r="I15" s="76">
        <v>15.9</v>
      </c>
      <c r="J15" s="76"/>
      <c r="K15" s="76">
        <v>33</v>
      </c>
      <c r="L15" s="76">
        <v>40</v>
      </c>
      <c r="M15" s="76"/>
      <c r="N15" s="76">
        <v>72</v>
      </c>
      <c r="O15" s="76">
        <v>24</v>
      </c>
      <c r="P15" s="76"/>
      <c r="Q15" s="76">
        <v>10</v>
      </c>
      <c r="R15" s="7" t="s">
        <v>169</v>
      </c>
    </row>
    <row r="16" spans="1:40" ht="24.95" customHeight="1">
      <c r="A16" s="158" t="s">
        <v>50</v>
      </c>
      <c r="B16" s="11">
        <v>18.5</v>
      </c>
      <c r="C16" s="10">
        <v>16.2</v>
      </c>
      <c r="D16" s="10"/>
      <c r="E16" s="10">
        <v>25.4</v>
      </c>
      <c r="F16" s="10">
        <v>23.9</v>
      </c>
      <c r="G16" s="10"/>
      <c r="H16" s="77">
        <v>11.7</v>
      </c>
      <c r="I16" s="76">
        <v>9.4</v>
      </c>
      <c r="J16" s="76"/>
      <c r="K16" s="76">
        <v>48</v>
      </c>
      <c r="L16" s="76">
        <v>57</v>
      </c>
      <c r="M16" s="76"/>
      <c r="N16" s="76">
        <v>91</v>
      </c>
      <c r="O16" s="76">
        <v>22</v>
      </c>
      <c r="P16" s="76"/>
      <c r="Q16" s="76">
        <v>17</v>
      </c>
      <c r="R16" s="76">
        <v>24</v>
      </c>
    </row>
    <row r="17" spans="1:21" ht="24.95" customHeight="1" thickBot="1">
      <c r="A17" s="159" t="s">
        <v>107</v>
      </c>
      <c r="B17" s="13">
        <v>13.7</v>
      </c>
      <c r="C17" s="14">
        <v>10.9</v>
      </c>
      <c r="D17" s="14"/>
      <c r="E17" s="13">
        <v>21</v>
      </c>
      <c r="F17" s="14">
        <v>17.3</v>
      </c>
      <c r="G17" s="14"/>
      <c r="H17" s="78">
        <v>6.7</v>
      </c>
      <c r="I17" s="79">
        <v>5.0999999999999996</v>
      </c>
      <c r="J17" s="79"/>
      <c r="K17" s="79">
        <v>53</v>
      </c>
      <c r="L17" s="79">
        <v>70</v>
      </c>
      <c r="M17" s="79"/>
      <c r="N17" s="79">
        <v>90</v>
      </c>
      <c r="O17" s="79">
        <v>26</v>
      </c>
      <c r="P17" s="79"/>
      <c r="Q17" s="79">
        <v>19</v>
      </c>
      <c r="R17" s="79">
        <v>5</v>
      </c>
    </row>
    <row r="18" spans="1:21" ht="6" customHeight="1" thickTop="1">
      <c r="A18" s="46"/>
      <c r="B18" s="2"/>
      <c r="C18" s="95"/>
      <c r="D18" s="95"/>
      <c r="E18" s="95"/>
      <c r="F18" s="95"/>
      <c r="G18" s="95"/>
      <c r="H18" s="95"/>
      <c r="I18" s="95"/>
      <c r="J18" s="95"/>
      <c r="K18" s="3"/>
      <c r="L18" s="95"/>
      <c r="M18" s="95"/>
      <c r="N18" s="95"/>
      <c r="O18" s="95"/>
      <c r="P18" s="95"/>
      <c r="Q18" s="95"/>
      <c r="R18" s="95"/>
    </row>
    <row r="19" spans="1:21">
      <c r="A19" s="239" t="s">
        <v>87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</row>
    <row r="20" spans="1:21" ht="16.5" customHeight="1">
      <c r="A20" s="167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</row>
    <row r="21" spans="1:21" ht="18.75" customHeight="1">
      <c r="A21" s="239" t="s">
        <v>119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</row>
    <row r="22" spans="1:21" ht="18.75" customHeight="1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</row>
    <row r="23" spans="1:21" ht="15" customHeight="1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</row>
    <row r="24" spans="1:21" ht="12.75" customHeight="1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</row>
    <row r="25" spans="1:21" ht="2.25" hidden="1" customHeight="1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</row>
    <row r="26" spans="1:21" ht="24.75" customHeight="1">
      <c r="A26" s="252" t="s">
        <v>115</v>
      </c>
      <c r="B26" s="252"/>
      <c r="C26" s="252"/>
      <c r="D26" s="252"/>
      <c r="E26" s="252"/>
      <c r="F26" s="252"/>
      <c r="G26" s="116"/>
      <c r="H26" s="116"/>
      <c r="I26" s="116"/>
      <c r="J26" s="116"/>
      <c r="K26" s="116"/>
      <c r="L26" s="116"/>
      <c r="M26" s="36"/>
      <c r="N26" s="36">
        <v>24</v>
      </c>
      <c r="O26" s="36"/>
      <c r="P26" s="36"/>
      <c r="Q26" s="36"/>
      <c r="R26" s="36"/>
      <c r="S26" s="51"/>
      <c r="T26" s="51"/>
      <c r="U26" s="51"/>
    </row>
    <row r="27" spans="1:21" ht="11.25" customHeight="1">
      <c r="A27" s="257"/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</row>
    <row r="28" spans="1:21">
      <c r="A28" s="258"/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</row>
  </sheetData>
  <mergeCells count="17">
    <mergeCell ref="A1:R1"/>
    <mergeCell ref="A3:A5"/>
    <mergeCell ref="B3:I3"/>
    <mergeCell ref="K3:R3"/>
    <mergeCell ref="B4:C4"/>
    <mergeCell ref="E4:F4"/>
    <mergeCell ref="H4:I4"/>
    <mergeCell ref="K4:L4"/>
    <mergeCell ref="N4:N5"/>
    <mergeCell ref="A27:R27"/>
    <mergeCell ref="A28:R28"/>
    <mergeCell ref="O4:O5"/>
    <mergeCell ref="Q4:Q5"/>
    <mergeCell ref="R4:R5"/>
    <mergeCell ref="A19:R19"/>
    <mergeCell ref="A21:R21"/>
    <mergeCell ref="A26:F26"/>
  </mergeCells>
  <printOptions horizontalCentered="1"/>
  <pageMargins left="0.70866141732283505" right="0.70866141732283505" top="0.59055118110236204" bottom="0.196850393700787" header="0.31496062992126" footer="0.31496062992126"/>
  <pageSetup paperSize="9" orientation="landscape" verticalDpi="300" r:id="rId1"/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T26"/>
  <sheetViews>
    <sheetView rightToLeft="1" view="pageBreakPreview" zoomScaleSheetLayoutView="100" workbookViewId="0">
      <selection activeCell="V7" sqref="V7"/>
    </sheetView>
  </sheetViews>
  <sheetFormatPr defaultRowHeight="15.75"/>
  <cols>
    <col min="1" max="1" width="11.875" style="105" customWidth="1"/>
    <col min="2" max="3" width="7.375" style="100" customWidth="1"/>
    <col min="4" max="4" width="0.75" style="100" customWidth="1"/>
    <col min="5" max="6" width="7.375" style="100" customWidth="1"/>
    <col min="7" max="7" width="0.75" style="100" customWidth="1"/>
    <col min="8" max="9" width="7.375" style="100" customWidth="1"/>
    <col min="10" max="10" width="0.625" style="100" customWidth="1"/>
    <col min="11" max="11" width="7.375" style="100" customWidth="1"/>
    <col min="12" max="12" width="7" style="100" customWidth="1"/>
    <col min="13" max="13" width="2.75" style="100" hidden="1" customWidth="1"/>
    <col min="14" max="14" width="0.625" style="100" customWidth="1"/>
    <col min="15" max="16" width="8.625" style="100" customWidth="1"/>
    <col min="17" max="17" width="0.75" style="100" customWidth="1"/>
    <col min="18" max="19" width="8.625" style="100" customWidth="1"/>
    <col min="20" max="16384" width="9" style="100"/>
  </cols>
  <sheetData>
    <row r="1" spans="1:20" ht="27.75" customHeight="1">
      <c r="A1" s="241" t="s">
        <v>157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</row>
    <row r="2" spans="1:20" ht="26.1" customHeight="1" thickBot="1">
      <c r="A2" s="147" t="s">
        <v>75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</row>
    <row r="3" spans="1:20" ht="30" customHeight="1" thickTop="1">
      <c r="A3" s="242" t="s">
        <v>35</v>
      </c>
      <c r="B3" s="244" t="s">
        <v>109</v>
      </c>
      <c r="C3" s="245"/>
      <c r="D3" s="245"/>
      <c r="E3" s="245"/>
      <c r="F3" s="245"/>
      <c r="G3" s="245"/>
      <c r="H3" s="245"/>
      <c r="I3" s="246"/>
      <c r="J3" s="151"/>
      <c r="K3" s="263" t="s">
        <v>145</v>
      </c>
      <c r="L3" s="264"/>
      <c r="M3" s="245"/>
      <c r="N3" s="245"/>
      <c r="O3" s="264"/>
      <c r="P3" s="264"/>
      <c r="Q3" s="245"/>
      <c r="R3" s="264"/>
      <c r="S3" s="265"/>
    </row>
    <row r="4" spans="1:20" ht="26.1" customHeight="1">
      <c r="A4" s="243"/>
      <c r="B4" s="247" t="s">
        <v>84</v>
      </c>
      <c r="C4" s="247"/>
      <c r="D4" s="152"/>
      <c r="E4" s="247" t="s">
        <v>36</v>
      </c>
      <c r="F4" s="247"/>
      <c r="G4" s="152"/>
      <c r="H4" s="247" t="s">
        <v>37</v>
      </c>
      <c r="I4" s="247"/>
      <c r="J4" s="152"/>
      <c r="K4" s="247" t="s">
        <v>84</v>
      </c>
      <c r="L4" s="247"/>
      <c r="M4" s="152"/>
      <c r="N4" s="152"/>
      <c r="O4" s="248" t="s">
        <v>39</v>
      </c>
      <c r="P4" s="248" t="s">
        <v>40</v>
      </c>
      <c r="Q4" s="153"/>
      <c r="R4" s="266" t="s">
        <v>68</v>
      </c>
      <c r="S4" s="248" t="s">
        <v>40</v>
      </c>
    </row>
    <row r="5" spans="1:20" ht="26.1" customHeight="1">
      <c r="A5" s="260"/>
      <c r="B5" s="160">
        <v>2017</v>
      </c>
      <c r="C5" s="160" t="s">
        <v>38</v>
      </c>
      <c r="D5" s="161"/>
      <c r="E5" s="160">
        <v>2017</v>
      </c>
      <c r="F5" s="169" t="s">
        <v>38</v>
      </c>
      <c r="G5" s="161">
        <v>6</v>
      </c>
      <c r="H5" s="160">
        <v>2017</v>
      </c>
      <c r="I5" s="160" t="s">
        <v>38</v>
      </c>
      <c r="J5" s="161"/>
      <c r="K5" s="160">
        <v>2017</v>
      </c>
      <c r="L5" s="169" t="s">
        <v>38</v>
      </c>
      <c r="M5" s="161"/>
      <c r="N5" s="161"/>
      <c r="O5" s="249"/>
      <c r="P5" s="249"/>
      <c r="Q5" s="162"/>
      <c r="R5" s="249"/>
      <c r="S5" s="249"/>
    </row>
    <row r="6" spans="1:20" ht="24.95" customHeight="1">
      <c r="A6" s="157" t="s">
        <v>41</v>
      </c>
      <c r="B6" s="11" t="s">
        <v>98</v>
      </c>
      <c r="C6" s="9">
        <v>6.9</v>
      </c>
      <c r="D6" s="9"/>
      <c r="E6" s="11" t="s">
        <v>98</v>
      </c>
      <c r="F6" s="9">
        <v>12.6</v>
      </c>
      <c r="G6" s="9"/>
      <c r="H6" s="11" t="s">
        <v>98</v>
      </c>
      <c r="I6" s="9">
        <v>2.4</v>
      </c>
      <c r="J6" s="9"/>
      <c r="K6" s="11" t="s">
        <v>98</v>
      </c>
      <c r="L6" s="9">
        <v>79</v>
      </c>
      <c r="M6" s="9"/>
      <c r="N6" s="9"/>
      <c r="O6" s="11" t="s">
        <v>98</v>
      </c>
      <c r="P6" s="11" t="s">
        <v>98</v>
      </c>
      <c r="Q6" s="56"/>
      <c r="R6" s="11" t="s">
        <v>98</v>
      </c>
      <c r="S6" s="11" t="s">
        <v>98</v>
      </c>
      <c r="T6" s="106"/>
    </row>
    <row r="7" spans="1:20" ht="24.95" customHeight="1">
      <c r="A7" s="158" t="s">
        <v>42</v>
      </c>
      <c r="B7" s="11" t="s">
        <v>98</v>
      </c>
      <c r="C7" s="10">
        <v>8.9</v>
      </c>
      <c r="D7" s="10"/>
      <c r="E7" s="11">
        <v>16.399999999999999</v>
      </c>
      <c r="F7" s="11">
        <v>15</v>
      </c>
      <c r="G7" s="10"/>
      <c r="H7" s="11">
        <v>1.2</v>
      </c>
      <c r="I7" s="10">
        <v>3.7</v>
      </c>
      <c r="J7" s="10"/>
      <c r="K7" s="11" t="s">
        <v>98</v>
      </c>
      <c r="L7" s="10">
        <v>74</v>
      </c>
      <c r="M7" s="10"/>
      <c r="N7" s="10"/>
      <c r="O7" s="11" t="s">
        <v>98</v>
      </c>
      <c r="P7" s="11" t="s">
        <v>98</v>
      </c>
      <c r="Q7" s="7"/>
      <c r="R7" s="11" t="s">
        <v>98</v>
      </c>
      <c r="S7" s="11" t="s">
        <v>98</v>
      </c>
    </row>
    <row r="8" spans="1:20" ht="24.95" customHeight="1">
      <c r="A8" s="158" t="s">
        <v>43</v>
      </c>
      <c r="B8" s="11" t="s">
        <v>98</v>
      </c>
      <c r="C8" s="10">
        <v>12.9</v>
      </c>
      <c r="D8" s="10"/>
      <c r="E8" s="11">
        <v>19.600000000000001</v>
      </c>
      <c r="F8" s="10">
        <v>19.399999999999999</v>
      </c>
      <c r="G8" s="10"/>
      <c r="H8" s="11">
        <v>7.1</v>
      </c>
      <c r="I8" s="11">
        <v>7</v>
      </c>
      <c r="J8" s="10"/>
      <c r="K8" s="11" t="s">
        <v>98</v>
      </c>
      <c r="L8" s="10">
        <v>68</v>
      </c>
      <c r="M8" s="10"/>
      <c r="N8" s="10"/>
      <c r="O8" s="11" t="s">
        <v>98</v>
      </c>
      <c r="P8" s="11" t="s">
        <v>98</v>
      </c>
      <c r="Q8" s="7"/>
      <c r="R8" s="11" t="s">
        <v>98</v>
      </c>
      <c r="S8" s="11" t="s">
        <v>98</v>
      </c>
    </row>
    <row r="9" spans="1:20" ht="24.95" customHeight="1">
      <c r="A9" s="158" t="s">
        <v>44</v>
      </c>
      <c r="B9" s="11" t="s">
        <v>98</v>
      </c>
      <c r="C9" s="11">
        <v>18</v>
      </c>
      <c r="D9" s="10"/>
      <c r="E9" s="11">
        <v>26.2</v>
      </c>
      <c r="F9" s="10">
        <v>25.1</v>
      </c>
      <c r="G9" s="10"/>
      <c r="H9" s="11">
        <v>9.1999999999999993</v>
      </c>
      <c r="I9" s="10">
        <v>11.2</v>
      </c>
      <c r="J9" s="10"/>
      <c r="K9" s="11" t="s">
        <v>98</v>
      </c>
      <c r="L9" s="10">
        <v>63</v>
      </c>
      <c r="M9" s="10"/>
      <c r="N9" s="10"/>
      <c r="O9" s="11" t="s">
        <v>98</v>
      </c>
      <c r="P9" s="11" t="s">
        <v>98</v>
      </c>
      <c r="Q9" s="7"/>
      <c r="R9" s="11" t="s">
        <v>98</v>
      </c>
      <c r="S9" s="11" t="s">
        <v>98</v>
      </c>
    </row>
    <row r="10" spans="1:20" ht="24.95" customHeight="1">
      <c r="A10" s="158" t="s">
        <v>45</v>
      </c>
      <c r="B10" s="11" t="s">
        <v>98</v>
      </c>
      <c r="C10" s="10">
        <v>24.7</v>
      </c>
      <c r="D10" s="10"/>
      <c r="E10" s="11">
        <v>35</v>
      </c>
      <c r="F10" s="10">
        <v>32.799999999999997</v>
      </c>
      <c r="G10" s="10"/>
      <c r="H10" s="11">
        <v>17.3</v>
      </c>
      <c r="I10" s="10">
        <v>16.2</v>
      </c>
      <c r="J10" s="10"/>
      <c r="K10" s="11" t="s">
        <v>98</v>
      </c>
      <c r="L10" s="10">
        <v>44</v>
      </c>
      <c r="M10" s="10"/>
      <c r="N10" s="10"/>
      <c r="O10" s="11" t="s">
        <v>98</v>
      </c>
      <c r="P10" s="11" t="s">
        <v>98</v>
      </c>
      <c r="Q10" s="7"/>
      <c r="R10" s="11" t="s">
        <v>98</v>
      </c>
      <c r="S10" s="11" t="s">
        <v>98</v>
      </c>
    </row>
    <row r="11" spans="1:20" ht="24.95" customHeight="1">
      <c r="A11" s="158" t="s">
        <v>46</v>
      </c>
      <c r="B11" s="11" t="s">
        <v>98</v>
      </c>
      <c r="C11" s="10">
        <v>31.1</v>
      </c>
      <c r="D11" s="10"/>
      <c r="E11" s="11">
        <v>41</v>
      </c>
      <c r="F11" s="10">
        <v>39.299999999999997</v>
      </c>
      <c r="G11" s="10"/>
      <c r="H11" s="11">
        <v>22.3</v>
      </c>
      <c r="I11" s="10">
        <v>21.3</v>
      </c>
      <c r="J11" s="10"/>
      <c r="K11" s="11" t="s">
        <v>98</v>
      </c>
      <c r="L11" s="10">
        <v>28</v>
      </c>
      <c r="M11" s="10"/>
      <c r="N11" s="10"/>
      <c r="O11" s="11" t="s">
        <v>98</v>
      </c>
      <c r="P11" s="11" t="s">
        <v>98</v>
      </c>
      <c r="Q11" s="7"/>
      <c r="R11" s="11" t="s">
        <v>98</v>
      </c>
      <c r="S11" s="11" t="s">
        <v>98</v>
      </c>
    </row>
    <row r="12" spans="1:20" ht="24.95" customHeight="1">
      <c r="A12" s="158" t="s">
        <v>47</v>
      </c>
      <c r="B12" s="11" t="s">
        <v>98</v>
      </c>
      <c r="C12" s="10">
        <v>34.5</v>
      </c>
      <c r="D12" s="10"/>
      <c r="E12" s="11">
        <v>46.1</v>
      </c>
      <c r="F12" s="11">
        <v>43</v>
      </c>
      <c r="G12" s="10"/>
      <c r="H12" s="11">
        <v>27.1</v>
      </c>
      <c r="I12" s="11">
        <v>25</v>
      </c>
      <c r="J12" s="10"/>
      <c r="K12" s="11" t="s">
        <v>98</v>
      </c>
      <c r="L12" s="10">
        <v>25</v>
      </c>
      <c r="M12" s="10"/>
      <c r="N12" s="10"/>
      <c r="O12" s="11" t="s">
        <v>98</v>
      </c>
      <c r="P12" s="11" t="s">
        <v>98</v>
      </c>
      <c r="Q12" s="7"/>
      <c r="R12" s="11" t="s">
        <v>98</v>
      </c>
      <c r="S12" s="11" t="s">
        <v>98</v>
      </c>
    </row>
    <row r="13" spans="1:20" ht="24.95" customHeight="1">
      <c r="A13" s="158" t="s">
        <v>48</v>
      </c>
      <c r="B13" s="11" t="s">
        <v>98</v>
      </c>
      <c r="C13" s="10">
        <v>33.6</v>
      </c>
      <c r="D13" s="10"/>
      <c r="E13" s="11">
        <v>45.8</v>
      </c>
      <c r="F13" s="10">
        <v>42.7</v>
      </c>
      <c r="G13" s="10"/>
      <c r="H13" s="11">
        <v>26.6</v>
      </c>
      <c r="I13" s="11">
        <v>24</v>
      </c>
      <c r="J13" s="10"/>
      <c r="K13" s="11" t="s">
        <v>98</v>
      </c>
      <c r="L13" s="10">
        <v>27</v>
      </c>
      <c r="M13" s="10"/>
      <c r="N13" s="10"/>
      <c r="O13" s="11" t="s">
        <v>98</v>
      </c>
      <c r="P13" s="11" t="s">
        <v>98</v>
      </c>
      <c r="Q13" s="7"/>
      <c r="R13" s="11" t="s">
        <v>98</v>
      </c>
      <c r="S13" s="11" t="s">
        <v>98</v>
      </c>
    </row>
    <row r="14" spans="1:20" ht="24.95" customHeight="1">
      <c r="A14" s="158" t="s">
        <v>49</v>
      </c>
      <c r="B14" s="11" t="s">
        <v>98</v>
      </c>
      <c r="C14" s="10">
        <v>28.6</v>
      </c>
      <c r="D14" s="10"/>
      <c r="E14" s="11">
        <v>42.2</v>
      </c>
      <c r="F14" s="10">
        <v>38.299999999999997</v>
      </c>
      <c r="G14" s="10"/>
      <c r="H14" s="11">
        <v>21.7</v>
      </c>
      <c r="I14" s="10">
        <v>19.100000000000001</v>
      </c>
      <c r="J14" s="10"/>
      <c r="K14" s="11" t="s">
        <v>98</v>
      </c>
      <c r="L14" s="10">
        <v>32</v>
      </c>
      <c r="M14" s="10"/>
      <c r="N14" s="10"/>
      <c r="O14" s="11" t="s">
        <v>98</v>
      </c>
      <c r="P14" s="11" t="s">
        <v>98</v>
      </c>
      <c r="Q14" s="7"/>
      <c r="R14" s="11" t="s">
        <v>98</v>
      </c>
      <c r="S14" s="11" t="s">
        <v>98</v>
      </c>
    </row>
    <row r="15" spans="1:20" ht="24.95" customHeight="1">
      <c r="A15" s="158" t="s">
        <v>106</v>
      </c>
      <c r="B15" s="11" t="s">
        <v>98</v>
      </c>
      <c r="C15" s="10">
        <v>21.4</v>
      </c>
      <c r="D15" s="10"/>
      <c r="E15" s="11">
        <v>31.9</v>
      </c>
      <c r="F15" s="10">
        <v>30.7</v>
      </c>
      <c r="G15" s="10"/>
      <c r="H15" s="11">
        <v>13.9</v>
      </c>
      <c r="I15" s="10">
        <v>13.5</v>
      </c>
      <c r="J15" s="10"/>
      <c r="K15" s="11" t="s">
        <v>98</v>
      </c>
      <c r="L15" s="10">
        <v>46</v>
      </c>
      <c r="M15" s="10"/>
      <c r="N15" s="10"/>
      <c r="O15" s="11" t="s">
        <v>98</v>
      </c>
      <c r="P15" s="11" t="s">
        <v>98</v>
      </c>
      <c r="Q15" s="7"/>
      <c r="R15" s="11" t="s">
        <v>98</v>
      </c>
      <c r="S15" s="11" t="s">
        <v>98</v>
      </c>
    </row>
    <row r="16" spans="1:20" ht="24.95" customHeight="1">
      <c r="A16" s="158" t="s">
        <v>50</v>
      </c>
      <c r="B16" s="11" t="s">
        <v>98</v>
      </c>
      <c r="C16" s="10">
        <v>13.4</v>
      </c>
      <c r="D16" s="10"/>
      <c r="E16" s="11">
        <v>23.3</v>
      </c>
      <c r="F16" s="10">
        <v>21.4</v>
      </c>
      <c r="G16" s="10"/>
      <c r="H16" s="11">
        <v>9</v>
      </c>
      <c r="I16" s="10">
        <v>7.3</v>
      </c>
      <c r="J16" s="10"/>
      <c r="K16" s="11" t="s">
        <v>98</v>
      </c>
      <c r="L16" s="10">
        <v>65</v>
      </c>
      <c r="M16" s="10"/>
      <c r="N16" s="10"/>
      <c r="O16" s="11" t="s">
        <v>98</v>
      </c>
      <c r="P16" s="11" t="s">
        <v>98</v>
      </c>
      <c r="Q16" s="7"/>
      <c r="R16" s="11" t="s">
        <v>98</v>
      </c>
      <c r="S16" s="11" t="s">
        <v>98</v>
      </c>
    </row>
    <row r="17" spans="1:19" ht="24.95" customHeight="1" thickBot="1">
      <c r="A17" s="159" t="s">
        <v>107</v>
      </c>
      <c r="B17" s="13" t="s">
        <v>98</v>
      </c>
      <c r="C17" s="14">
        <v>8.5</v>
      </c>
      <c r="D17" s="14"/>
      <c r="E17" s="13">
        <v>19.2</v>
      </c>
      <c r="F17" s="14">
        <v>14.4</v>
      </c>
      <c r="G17" s="14"/>
      <c r="H17" s="13">
        <v>4.0999999999999996</v>
      </c>
      <c r="I17" s="14">
        <v>3.9</v>
      </c>
      <c r="J17" s="14"/>
      <c r="K17" s="13" t="s">
        <v>98</v>
      </c>
      <c r="L17" s="14">
        <v>79</v>
      </c>
      <c r="M17" s="14"/>
      <c r="N17" s="14"/>
      <c r="O17" s="13" t="s">
        <v>98</v>
      </c>
      <c r="P17" s="13" t="s">
        <v>98</v>
      </c>
      <c r="Q17" s="8"/>
      <c r="R17" s="13" t="s">
        <v>98</v>
      </c>
      <c r="S17" s="13" t="s">
        <v>98</v>
      </c>
    </row>
    <row r="18" spans="1:19" ht="5.25" customHeight="1" thickTop="1">
      <c r="A18" s="46"/>
      <c r="B18" s="2"/>
      <c r="C18" s="2"/>
      <c r="D18" s="2"/>
      <c r="E18" s="95"/>
      <c r="F18" s="2"/>
      <c r="G18" s="2"/>
      <c r="H18" s="95"/>
      <c r="I18" s="2"/>
      <c r="J18" s="2"/>
      <c r="K18" s="95"/>
      <c r="L18" s="95"/>
      <c r="M18" s="95"/>
      <c r="N18" s="95"/>
      <c r="O18" s="95"/>
      <c r="P18" s="95"/>
      <c r="Q18" s="95"/>
      <c r="R18" s="95"/>
      <c r="S18" s="4"/>
    </row>
    <row r="19" spans="1:19" ht="22.5" customHeight="1">
      <c r="A19" s="253" t="s">
        <v>175</v>
      </c>
      <c r="B19" s="253"/>
      <c r="C19" s="253"/>
      <c r="D19" s="253"/>
      <c r="E19" s="253"/>
      <c r="F19" s="253"/>
      <c r="G19" s="170"/>
      <c r="H19" s="165"/>
      <c r="I19" s="170"/>
      <c r="J19" s="170"/>
      <c r="K19" s="165"/>
      <c r="L19" s="165"/>
      <c r="M19" s="165"/>
      <c r="N19" s="165"/>
      <c r="O19" s="165"/>
      <c r="P19" s="165"/>
      <c r="Q19" s="165"/>
      <c r="R19" s="165"/>
      <c r="S19" s="171"/>
    </row>
    <row r="20" spans="1:19" ht="18.75" customHeight="1">
      <c r="A20" s="239" t="s">
        <v>87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</row>
    <row r="21" spans="1:19" ht="18.75" customHeight="1">
      <c r="A21" s="167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</row>
    <row r="22" spans="1:19" ht="15.75" customHeight="1">
      <c r="A22" s="239" t="s">
        <v>119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</row>
    <row r="23" spans="1:19" ht="8.25" customHeight="1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</row>
    <row r="24" spans="1:19" ht="16.5" customHeight="1">
      <c r="A24" s="107"/>
      <c r="B24" s="107"/>
      <c r="C24" s="107"/>
      <c r="D24" s="107"/>
      <c r="E24" s="107"/>
      <c r="F24" s="107"/>
      <c r="G24" s="11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</row>
    <row r="25" spans="1:19" ht="10.5" hidden="1" customHeight="1">
      <c r="A25" s="112"/>
      <c r="B25" s="2"/>
      <c r="C25" s="2"/>
      <c r="D25" s="2"/>
      <c r="E25" s="95"/>
      <c r="F25" s="2"/>
      <c r="G25" s="2"/>
      <c r="H25" s="95"/>
      <c r="I25" s="2"/>
      <c r="J25" s="2"/>
      <c r="K25" s="95"/>
      <c r="L25" s="95"/>
      <c r="M25" s="95"/>
      <c r="N25" s="95"/>
      <c r="O25" s="95"/>
      <c r="P25" s="95"/>
      <c r="Q25" s="95"/>
      <c r="R25" s="95"/>
      <c r="S25" s="95"/>
    </row>
    <row r="26" spans="1:19" ht="24" customHeight="1">
      <c r="A26" s="252" t="s">
        <v>115</v>
      </c>
      <c r="B26" s="252"/>
      <c r="C26" s="252"/>
      <c r="D26" s="252"/>
      <c r="E26" s="252"/>
      <c r="F26" s="252"/>
      <c r="G26" s="116"/>
      <c r="H26" s="116"/>
      <c r="I26" s="116"/>
      <c r="J26" s="116"/>
      <c r="K26" s="116"/>
      <c r="L26" s="36">
        <v>25</v>
      </c>
      <c r="M26" s="36"/>
      <c r="N26" s="36"/>
      <c r="O26" s="36"/>
      <c r="P26" s="36"/>
      <c r="Q26" s="36"/>
      <c r="R26" s="36"/>
      <c r="S26" s="36"/>
    </row>
  </sheetData>
  <mergeCells count="16">
    <mergeCell ref="A19:F19"/>
    <mergeCell ref="A20:S20"/>
    <mergeCell ref="A22:S22"/>
    <mergeCell ref="A26:F26"/>
    <mergeCell ref="A1:S1"/>
    <mergeCell ref="A3:A5"/>
    <mergeCell ref="B3:I3"/>
    <mergeCell ref="K3:S3"/>
    <mergeCell ref="B4:C4"/>
    <mergeCell ref="E4:F4"/>
    <mergeCell ref="H4:I4"/>
    <mergeCell ref="K4:L4"/>
    <mergeCell ref="O4:O5"/>
    <mergeCell ref="P4:P5"/>
    <mergeCell ref="R4:R5"/>
    <mergeCell ref="S4:S5"/>
  </mergeCells>
  <printOptions horizont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W26"/>
  <sheetViews>
    <sheetView rightToLeft="1" view="pageBreakPreview" topLeftCell="A10" zoomScaleSheetLayoutView="100" workbookViewId="0">
      <selection activeCell="N17" sqref="M17:N17"/>
    </sheetView>
  </sheetViews>
  <sheetFormatPr defaultRowHeight="15.75"/>
  <cols>
    <col min="1" max="1" width="13.125" style="105" customWidth="1"/>
    <col min="2" max="2" width="10.125" style="100" customWidth="1"/>
    <col min="3" max="3" width="9.25" style="100" customWidth="1"/>
    <col min="4" max="4" width="0.75" style="100" customWidth="1"/>
    <col min="5" max="5" width="10.125" style="100" customWidth="1"/>
    <col min="6" max="6" width="9.375" style="100" customWidth="1"/>
    <col min="7" max="7" width="0.75" style="100" customWidth="1"/>
    <col min="8" max="8" width="10.125" style="100" customWidth="1"/>
    <col min="9" max="9" width="9" style="100" customWidth="1"/>
    <col min="10" max="10" width="0.75" style="100" customWidth="1"/>
    <col min="11" max="11" width="10.125" style="100" customWidth="1"/>
    <col min="12" max="12" width="9.125" style="100" customWidth="1"/>
    <col min="13" max="16384" width="9" style="100"/>
  </cols>
  <sheetData>
    <row r="1" spans="1:23" ht="28.5" customHeight="1">
      <c r="A1" s="270" t="s">
        <v>183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</row>
    <row r="2" spans="1:23" ht="24.75" customHeight="1" thickBot="1">
      <c r="A2" s="172" t="s">
        <v>126</v>
      </c>
      <c r="B2" s="149"/>
      <c r="C2" s="149"/>
      <c r="D2" s="149"/>
      <c r="E2" s="149"/>
      <c r="F2" s="149"/>
      <c r="G2" s="149"/>
      <c r="H2" s="149"/>
      <c r="I2" s="149"/>
      <c r="J2" s="149"/>
      <c r="K2" s="173"/>
      <c r="L2" s="174" t="s">
        <v>149</v>
      </c>
    </row>
    <row r="3" spans="1:23" ht="33.75" customHeight="1" thickTop="1">
      <c r="A3" s="272" t="s">
        <v>35</v>
      </c>
      <c r="B3" s="271" t="s">
        <v>22</v>
      </c>
      <c r="C3" s="271"/>
      <c r="D3" s="175"/>
      <c r="E3" s="272" t="s">
        <v>51</v>
      </c>
      <c r="F3" s="272"/>
      <c r="G3" s="176"/>
      <c r="H3" s="272" t="s">
        <v>52</v>
      </c>
      <c r="I3" s="272"/>
      <c r="J3" s="176"/>
      <c r="K3" s="274" t="s">
        <v>31</v>
      </c>
      <c r="L3" s="274"/>
    </row>
    <row r="4" spans="1:23" ht="34.5" customHeight="1">
      <c r="A4" s="273"/>
      <c r="B4" s="180">
        <v>2017</v>
      </c>
      <c r="C4" s="181" t="s">
        <v>71</v>
      </c>
      <c r="D4" s="179"/>
      <c r="E4" s="180">
        <v>2017</v>
      </c>
      <c r="F4" s="181" t="s">
        <v>71</v>
      </c>
      <c r="G4" s="179"/>
      <c r="H4" s="180">
        <v>2017</v>
      </c>
      <c r="I4" s="181" t="s">
        <v>71</v>
      </c>
      <c r="J4" s="179"/>
      <c r="K4" s="177">
        <v>2017</v>
      </c>
      <c r="L4" s="178" t="s">
        <v>71</v>
      </c>
    </row>
    <row r="5" spans="1:23" ht="23.25" customHeight="1">
      <c r="A5" s="182" t="s">
        <v>41</v>
      </c>
      <c r="B5" s="55">
        <v>9.3000000000000007</v>
      </c>
      <c r="C5" s="55">
        <v>24.6</v>
      </c>
      <c r="D5" s="55"/>
      <c r="E5" s="80">
        <v>18.7</v>
      </c>
      <c r="F5" s="80">
        <v>64.400000000000006</v>
      </c>
      <c r="G5" s="80"/>
      <c r="H5" s="80">
        <v>0.8</v>
      </c>
      <c r="I5" s="80">
        <v>14.5</v>
      </c>
      <c r="J5" s="80"/>
      <c r="K5" s="18" t="s">
        <v>158</v>
      </c>
      <c r="L5" s="80">
        <v>27.8</v>
      </c>
    </row>
    <row r="6" spans="1:23" ht="23.25" customHeight="1">
      <c r="A6" s="183" t="s">
        <v>42</v>
      </c>
      <c r="B6" s="11">
        <v>11.3</v>
      </c>
      <c r="C6" s="11">
        <v>14.7</v>
      </c>
      <c r="D6" s="11"/>
      <c r="E6" s="11">
        <v>3.5</v>
      </c>
      <c r="F6" s="11">
        <v>54</v>
      </c>
      <c r="G6" s="11"/>
      <c r="H6" s="11">
        <v>6</v>
      </c>
      <c r="I6" s="11">
        <v>22.2</v>
      </c>
      <c r="J6" s="11"/>
      <c r="K6" s="11">
        <v>7.3</v>
      </c>
      <c r="L6" s="11">
        <v>17.600000000000001</v>
      </c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</row>
    <row r="7" spans="1:23" ht="23.25" customHeight="1">
      <c r="A7" s="184" t="s">
        <v>43</v>
      </c>
      <c r="B7" s="11">
        <v>41.8</v>
      </c>
      <c r="C7" s="11">
        <v>17.5</v>
      </c>
      <c r="D7" s="11"/>
      <c r="E7" s="11">
        <v>50.1</v>
      </c>
      <c r="F7" s="11">
        <v>56.1</v>
      </c>
      <c r="G7" s="11"/>
      <c r="H7" s="11">
        <v>11</v>
      </c>
      <c r="I7" s="11">
        <v>14.4</v>
      </c>
      <c r="J7" s="11"/>
      <c r="K7" s="11">
        <v>46.9</v>
      </c>
      <c r="L7" s="11">
        <v>19.899999999999999</v>
      </c>
    </row>
    <row r="8" spans="1:23" ht="23.25" customHeight="1">
      <c r="A8" s="184" t="s">
        <v>44</v>
      </c>
      <c r="B8" s="11">
        <v>7.5</v>
      </c>
      <c r="C8" s="11">
        <v>13.9</v>
      </c>
      <c r="D8" s="11"/>
      <c r="E8" s="11">
        <v>49.4</v>
      </c>
      <c r="F8" s="11">
        <v>38.700000000000003</v>
      </c>
      <c r="G8" s="11"/>
      <c r="H8" s="11">
        <v>3.6</v>
      </c>
      <c r="I8" s="11">
        <v>10.1</v>
      </c>
      <c r="J8" s="11"/>
      <c r="K8" s="11">
        <v>0</v>
      </c>
      <c r="L8" s="11">
        <v>12.2</v>
      </c>
    </row>
    <row r="9" spans="1:23" ht="23.25" customHeight="1">
      <c r="A9" s="184" t="s">
        <v>45</v>
      </c>
      <c r="B9" s="11">
        <v>0.1</v>
      </c>
      <c r="C9" s="11">
        <v>2.9</v>
      </c>
      <c r="D9" s="11"/>
      <c r="E9" s="11">
        <v>4.4000000000000004</v>
      </c>
      <c r="F9" s="11">
        <v>14.3</v>
      </c>
      <c r="G9" s="11"/>
      <c r="H9" s="11">
        <v>0</v>
      </c>
      <c r="I9" s="11">
        <v>5.6</v>
      </c>
      <c r="J9" s="11"/>
      <c r="K9" s="11">
        <v>0</v>
      </c>
      <c r="L9" s="11">
        <v>3.6</v>
      </c>
    </row>
    <row r="10" spans="1:23" ht="23.25" customHeight="1">
      <c r="A10" s="184" t="s">
        <v>46</v>
      </c>
      <c r="B10" s="11">
        <v>0</v>
      </c>
      <c r="C10" s="11">
        <v>0</v>
      </c>
      <c r="D10" s="11"/>
      <c r="E10" s="11">
        <v>0</v>
      </c>
      <c r="F10" s="11">
        <v>1.6</v>
      </c>
      <c r="G10" s="11"/>
      <c r="H10" s="11">
        <v>0</v>
      </c>
      <c r="I10" s="11">
        <v>0.1</v>
      </c>
      <c r="J10" s="11"/>
      <c r="K10" s="11">
        <v>0</v>
      </c>
      <c r="L10" s="11">
        <v>0</v>
      </c>
    </row>
    <row r="11" spans="1:23" ht="23.25" customHeight="1">
      <c r="A11" s="184" t="s">
        <v>47</v>
      </c>
      <c r="B11" s="11">
        <v>0</v>
      </c>
      <c r="C11" s="11">
        <v>0</v>
      </c>
      <c r="D11" s="11"/>
      <c r="E11" s="11">
        <v>0</v>
      </c>
      <c r="F11" s="11">
        <v>0.2</v>
      </c>
      <c r="G11" s="11"/>
      <c r="H11" s="11">
        <v>0</v>
      </c>
      <c r="I11" s="11">
        <v>0.1</v>
      </c>
      <c r="J11" s="11"/>
      <c r="K11" s="11">
        <v>0</v>
      </c>
      <c r="L11" s="11">
        <v>0</v>
      </c>
    </row>
    <row r="12" spans="1:23" ht="23.25" customHeight="1">
      <c r="A12" s="184" t="s">
        <v>48</v>
      </c>
      <c r="B12" s="11">
        <v>0</v>
      </c>
      <c r="C12" s="11">
        <v>0</v>
      </c>
      <c r="D12" s="11"/>
      <c r="E12" s="11">
        <v>0</v>
      </c>
      <c r="F12" s="11">
        <v>0</v>
      </c>
      <c r="G12" s="11"/>
      <c r="H12" s="11" t="s">
        <v>98</v>
      </c>
      <c r="I12" s="11">
        <v>0.1</v>
      </c>
      <c r="J12" s="11"/>
      <c r="K12" s="11">
        <v>0</v>
      </c>
      <c r="L12" s="11">
        <v>0</v>
      </c>
    </row>
    <row r="13" spans="1:23" ht="23.25" customHeight="1">
      <c r="A13" s="184" t="s">
        <v>49</v>
      </c>
      <c r="B13" s="11">
        <v>0</v>
      </c>
      <c r="C13" s="11">
        <v>0.1</v>
      </c>
      <c r="D13" s="11"/>
      <c r="E13" s="11">
        <v>0</v>
      </c>
      <c r="F13" s="11">
        <v>0.6</v>
      </c>
      <c r="G13" s="11"/>
      <c r="H13" s="11" t="s">
        <v>98</v>
      </c>
      <c r="I13" s="11">
        <v>0.5</v>
      </c>
      <c r="J13" s="11"/>
      <c r="K13" s="11">
        <v>0</v>
      </c>
      <c r="L13" s="11">
        <v>0</v>
      </c>
    </row>
    <row r="14" spans="1:23" ht="23.25" customHeight="1">
      <c r="A14" s="184" t="s">
        <v>106</v>
      </c>
      <c r="B14" s="11">
        <v>0</v>
      </c>
      <c r="C14" s="11">
        <v>6.9</v>
      </c>
      <c r="D14" s="11"/>
      <c r="E14" s="11">
        <v>0.5</v>
      </c>
      <c r="F14" s="11">
        <v>11.5</v>
      </c>
      <c r="G14" s="11"/>
      <c r="H14" s="11" t="s">
        <v>98</v>
      </c>
      <c r="I14" s="11">
        <v>14.4</v>
      </c>
      <c r="J14" s="11"/>
      <c r="K14" s="11">
        <v>0</v>
      </c>
      <c r="L14" s="11">
        <v>5.8</v>
      </c>
    </row>
    <row r="15" spans="1:23" ht="23.25" customHeight="1">
      <c r="A15" s="184" t="s">
        <v>50</v>
      </c>
      <c r="B15" s="11">
        <v>1.6</v>
      </c>
      <c r="C15" s="11">
        <v>21.8</v>
      </c>
      <c r="D15" s="11"/>
      <c r="E15" s="11">
        <v>8.3000000000000007</v>
      </c>
      <c r="F15" s="11">
        <v>41.3</v>
      </c>
      <c r="G15" s="11"/>
      <c r="H15" s="11" t="s">
        <v>98</v>
      </c>
      <c r="I15" s="11">
        <v>16.8</v>
      </c>
      <c r="J15" s="11"/>
      <c r="K15" s="11">
        <v>10.9</v>
      </c>
      <c r="L15" s="11">
        <v>14.8</v>
      </c>
    </row>
    <row r="16" spans="1:23" ht="23.25" customHeight="1" thickBot="1">
      <c r="A16" s="185" t="s">
        <v>107</v>
      </c>
      <c r="B16" s="19" t="s">
        <v>158</v>
      </c>
      <c r="C16" s="19">
        <v>17.3</v>
      </c>
      <c r="D16" s="19"/>
      <c r="E16" s="11">
        <v>12</v>
      </c>
      <c r="F16" s="19">
        <v>57.5</v>
      </c>
      <c r="G16" s="19"/>
      <c r="H16" s="11" t="s">
        <v>98</v>
      </c>
      <c r="I16" s="19">
        <v>13.4</v>
      </c>
      <c r="J16" s="19"/>
      <c r="K16" s="19">
        <v>0</v>
      </c>
      <c r="L16" s="19">
        <v>25.6</v>
      </c>
    </row>
    <row r="17" spans="1:12" ht="24" customHeight="1" thickTop="1" thickBot="1">
      <c r="A17" s="186" t="s">
        <v>137</v>
      </c>
      <c r="B17" s="62">
        <v>71.599999999999994</v>
      </c>
      <c r="C17" s="62">
        <f>SUM(C5:C16)</f>
        <v>119.7</v>
      </c>
      <c r="D17" s="62"/>
      <c r="E17" s="62">
        <f>SUM(E5:E16)</f>
        <v>146.9</v>
      </c>
      <c r="F17" s="62">
        <f>SUM(F5:F16)</f>
        <v>340.2</v>
      </c>
      <c r="G17" s="62"/>
      <c r="H17" s="62" t="s">
        <v>98</v>
      </c>
      <c r="I17" s="62">
        <f>SUM(I5:I16)</f>
        <v>112.19999999999999</v>
      </c>
      <c r="J17" s="62"/>
      <c r="K17" s="62">
        <f>SUM(K5:K16)</f>
        <v>65.099999999999994</v>
      </c>
      <c r="L17" s="62">
        <f>SUM(L5:L16)</f>
        <v>127.30000000000001</v>
      </c>
    </row>
    <row r="18" spans="1:12" ht="9.75" customHeight="1" thickTop="1">
      <c r="A18" s="102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6.5" customHeight="1">
      <c r="A19" s="253" t="s">
        <v>176</v>
      </c>
      <c r="B19" s="253"/>
      <c r="C19" s="253"/>
      <c r="D19" s="253"/>
      <c r="E19" s="253"/>
      <c r="F19" s="253"/>
      <c r="G19" s="187"/>
      <c r="H19" s="187"/>
      <c r="I19" s="187"/>
      <c r="J19" s="187"/>
      <c r="K19" s="187"/>
      <c r="L19" s="187"/>
    </row>
    <row r="20" spans="1:12" ht="20.25" customHeight="1">
      <c r="A20" s="253" t="s">
        <v>184</v>
      </c>
      <c r="B20" s="253"/>
      <c r="C20" s="253"/>
      <c r="D20" s="253"/>
      <c r="E20" s="253"/>
      <c r="F20" s="253"/>
      <c r="G20" s="187"/>
      <c r="H20" s="187"/>
      <c r="I20" s="187"/>
      <c r="J20" s="187"/>
      <c r="K20" s="187"/>
      <c r="L20" s="187"/>
    </row>
    <row r="21" spans="1:12" ht="21.75" customHeight="1">
      <c r="A21" s="268" t="s">
        <v>151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</row>
    <row r="22" spans="1:12" ht="12" customHeight="1">
      <c r="A22" s="188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</row>
    <row r="23" spans="1:12" ht="18" customHeight="1">
      <c r="A23" s="239" t="s">
        <v>119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</row>
    <row r="24" spans="1:12" ht="23.25" customHeight="1">
      <c r="A24" s="269"/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</row>
    <row r="25" spans="1:12" ht="15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</row>
    <row r="26" spans="1:12" s="104" customFormat="1" ht="24" customHeight="1">
      <c r="A26" s="267" t="s">
        <v>115</v>
      </c>
      <c r="B26" s="267"/>
      <c r="C26" s="267"/>
      <c r="D26" s="267"/>
      <c r="E26" s="267"/>
      <c r="F26" s="267"/>
      <c r="G26" s="38"/>
      <c r="H26" s="38"/>
      <c r="I26" s="38"/>
      <c r="J26" s="38"/>
      <c r="K26" s="38"/>
      <c r="L26" s="38">
        <v>26</v>
      </c>
    </row>
  </sheetData>
  <mergeCells count="12">
    <mergeCell ref="A1:L1"/>
    <mergeCell ref="B3:C3"/>
    <mergeCell ref="E3:F3"/>
    <mergeCell ref="H3:I3"/>
    <mergeCell ref="A3:A4"/>
    <mergeCell ref="K3:L3"/>
    <mergeCell ref="A26:F26"/>
    <mergeCell ref="A21:L21"/>
    <mergeCell ref="A23:L23"/>
    <mergeCell ref="A24:L24"/>
    <mergeCell ref="A19:F19"/>
    <mergeCell ref="A20:F20"/>
  </mergeCells>
  <printOptions horizontalCentered="1" vertic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A1:AM22"/>
  <sheetViews>
    <sheetView rightToLeft="1" view="pageBreakPreview" topLeftCell="A13" zoomScaleSheetLayoutView="100" workbookViewId="0">
      <selection activeCell="X6" sqref="X6"/>
    </sheetView>
  </sheetViews>
  <sheetFormatPr defaultRowHeight="15.75"/>
  <cols>
    <col min="1" max="1" width="10.25" style="100" customWidth="1"/>
    <col min="2" max="5" width="5.625" style="100" customWidth="1"/>
    <col min="6" max="6" width="0.625" style="100" customWidth="1"/>
    <col min="7" max="7" width="6.625" style="100" customWidth="1"/>
    <col min="8" max="8" width="6.5" style="100" customWidth="1"/>
    <col min="9" max="9" width="0.5" style="100" customWidth="1"/>
    <col min="10" max="10" width="6.5" style="100" customWidth="1"/>
    <col min="11" max="11" width="6.625" style="100" customWidth="1"/>
    <col min="12" max="12" width="0.5" style="100" customWidth="1"/>
    <col min="13" max="13" width="6.625" style="100" customWidth="1"/>
    <col min="14" max="14" width="6.5" style="100" customWidth="1"/>
    <col min="15" max="15" width="0.5" style="100" customWidth="1"/>
    <col min="16" max="16" width="6.625" style="100" customWidth="1"/>
    <col min="17" max="17" width="6.375" style="100" customWidth="1"/>
    <col min="18" max="18" width="0.5" style="100" customWidth="1"/>
    <col min="19" max="19" width="6.5" style="100" customWidth="1"/>
    <col min="20" max="21" width="6.25" style="100" customWidth="1"/>
    <col min="22" max="22" width="7" style="100" customWidth="1"/>
    <col min="23" max="16384" width="9" style="100"/>
  </cols>
  <sheetData>
    <row r="1" spans="1:39" ht="27" customHeight="1">
      <c r="A1" s="241" t="s">
        <v>159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</row>
    <row r="2" spans="1:39" ht="21" customHeight="1" thickBot="1">
      <c r="A2" s="281" t="s">
        <v>123</v>
      </c>
      <c r="B2" s="281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</row>
    <row r="3" spans="1:39" ht="30.75" customHeight="1" thickTop="1">
      <c r="A3" s="242" t="s">
        <v>53</v>
      </c>
      <c r="B3" s="263" t="s">
        <v>150</v>
      </c>
      <c r="C3" s="264"/>
      <c r="D3" s="264"/>
      <c r="E3" s="265"/>
      <c r="F3" s="151"/>
      <c r="G3" s="279" t="s">
        <v>148</v>
      </c>
      <c r="H3" s="279"/>
      <c r="I3" s="261"/>
      <c r="J3" s="279"/>
      <c r="K3" s="279"/>
      <c r="L3" s="261"/>
      <c r="M3" s="279"/>
      <c r="N3" s="279"/>
      <c r="O3" s="261"/>
      <c r="P3" s="279"/>
      <c r="Q3" s="279"/>
      <c r="R3" s="151"/>
      <c r="S3" s="263" t="s">
        <v>108</v>
      </c>
      <c r="T3" s="264"/>
      <c r="U3" s="264"/>
      <c r="V3" s="265"/>
    </row>
    <row r="4" spans="1:39" ht="21" customHeight="1">
      <c r="A4" s="243"/>
      <c r="B4" s="276" t="s">
        <v>31</v>
      </c>
      <c r="C4" s="276" t="s">
        <v>52</v>
      </c>
      <c r="D4" s="276" t="s">
        <v>22</v>
      </c>
      <c r="E4" s="276" t="s">
        <v>51</v>
      </c>
      <c r="F4" s="153"/>
      <c r="G4" s="280" t="s">
        <v>31</v>
      </c>
      <c r="H4" s="280"/>
      <c r="I4" s="152"/>
      <c r="J4" s="280" t="s">
        <v>52</v>
      </c>
      <c r="K4" s="280"/>
      <c r="L4" s="152"/>
      <c r="M4" s="280" t="s">
        <v>22</v>
      </c>
      <c r="N4" s="280"/>
      <c r="O4" s="152"/>
      <c r="P4" s="280" t="s">
        <v>51</v>
      </c>
      <c r="Q4" s="280"/>
      <c r="R4" s="152"/>
      <c r="S4" s="276" t="s">
        <v>31</v>
      </c>
      <c r="T4" s="276" t="s">
        <v>52</v>
      </c>
      <c r="U4" s="276" t="s">
        <v>22</v>
      </c>
      <c r="V4" s="276" t="s">
        <v>51</v>
      </c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</row>
    <row r="5" spans="1:39" ht="22.5" customHeight="1">
      <c r="A5" s="260"/>
      <c r="B5" s="277"/>
      <c r="C5" s="277"/>
      <c r="D5" s="277"/>
      <c r="E5" s="277"/>
      <c r="F5" s="162"/>
      <c r="G5" s="189" t="s">
        <v>37</v>
      </c>
      <c r="H5" s="189" t="s">
        <v>36</v>
      </c>
      <c r="I5" s="162"/>
      <c r="J5" s="189" t="s">
        <v>37</v>
      </c>
      <c r="K5" s="189" t="s">
        <v>36</v>
      </c>
      <c r="L5" s="162"/>
      <c r="M5" s="189" t="s">
        <v>37</v>
      </c>
      <c r="N5" s="189" t="s">
        <v>36</v>
      </c>
      <c r="O5" s="162"/>
      <c r="P5" s="189" t="s">
        <v>37</v>
      </c>
      <c r="Q5" s="189" t="s">
        <v>36</v>
      </c>
      <c r="R5" s="162"/>
      <c r="S5" s="277"/>
      <c r="T5" s="277"/>
      <c r="U5" s="277"/>
      <c r="V5" s="277"/>
    </row>
    <row r="6" spans="1:39" ht="27.95" customHeight="1">
      <c r="A6" s="9">
        <v>2007</v>
      </c>
      <c r="B6" s="60">
        <v>35</v>
      </c>
      <c r="C6" s="60" t="s">
        <v>98</v>
      </c>
      <c r="D6" s="60">
        <v>39</v>
      </c>
      <c r="E6" s="60">
        <v>51</v>
      </c>
      <c r="F6" s="7"/>
      <c r="G6" s="11">
        <v>22.6</v>
      </c>
      <c r="H6" s="11">
        <v>37.299999999999997</v>
      </c>
      <c r="I6" s="16"/>
      <c r="J6" s="11">
        <v>14.9</v>
      </c>
      <c r="K6" s="11">
        <v>29.4</v>
      </c>
      <c r="L6" s="16"/>
      <c r="M6" s="11">
        <v>16.2</v>
      </c>
      <c r="N6" s="11">
        <v>31.9</v>
      </c>
      <c r="O6" s="16"/>
      <c r="P6" s="17">
        <v>13.9</v>
      </c>
      <c r="Q6" s="11">
        <v>28.7</v>
      </c>
      <c r="R6" s="16"/>
      <c r="S6" s="11">
        <v>139.19999999999999</v>
      </c>
      <c r="T6" s="11" t="s">
        <v>98</v>
      </c>
      <c r="U6" s="11">
        <v>99.2</v>
      </c>
      <c r="V6" s="17">
        <v>193.8</v>
      </c>
    </row>
    <row r="7" spans="1:39" ht="27.95" customHeight="1">
      <c r="A7" s="9">
        <v>2008</v>
      </c>
      <c r="B7" s="60">
        <v>41</v>
      </c>
      <c r="C7" s="60" t="s">
        <v>98</v>
      </c>
      <c r="D7" s="60">
        <v>39</v>
      </c>
      <c r="E7" s="60">
        <v>50</v>
      </c>
      <c r="F7" s="7"/>
      <c r="G7" s="11">
        <v>19.2</v>
      </c>
      <c r="H7" s="11">
        <v>33.9</v>
      </c>
      <c r="I7" s="16"/>
      <c r="J7" s="11">
        <v>14.2</v>
      </c>
      <c r="K7" s="11">
        <v>28.3</v>
      </c>
      <c r="L7" s="16"/>
      <c r="M7" s="11">
        <v>16.100000000000001</v>
      </c>
      <c r="N7" s="11">
        <v>31.5</v>
      </c>
      <c r="O7" s="16"/>
      <c r="P7" s="17">
        <v>14.1</v>
      </c>
      <c r="Q7" s="11">
        <v>29.3</v>
      </c>
      <c r="R7" s="16"/>
      <c r="S7" s="11">
        <v>67.099999999999994</v>
      </c>
      <c r="T7" s="11">
        <v>72.900000000000006</v>
      </c>
      <c r="U7" s="11">
        <v>59.1</v>
      </c>
      <c r="V7" s="17">
        <v>216.3</v>
      </c>
    </row>
    <row r="8" spans="1:39" ht="27.95" customHeight="1">
      <c r="A8" s="9">
        <v>2009</v>
      </c>
      <c r="B8" s="60">
        <v>40</v>
      </c>
      <c r="C8" s="60" t="s">
        <v>98</v>
      </c>
      <c r="D8" s="60">
        <v>42</v>
      </c>
      <c r="E8" s="60">
        <v>49</v>
      </c>
      <c r="F8" s="7"/>
      <c r="G8" s="11">
        <v>19.899999999999999</v>
      </c>
      <c r="H8" s="11">
        <v>34.1</v>
      </c>
      <c r="I8" s="16"/>
      <c r="J8" s="11">
        <v>14.1</v>
      </c>
      <c r="K8" s="11">
        <v>27</v>
      </c>
      <c r="L8" s="16"/>
      <c r="M8" s="11">
        <v>17.100000000000001</v>
      </c>
      <c r="N8" s="11">
        <v>31.2</v>
      </c>
      <c r="O8" s="16"/>
      <c r="P8" s="17">
        <v>14.2</v>
      </c>
      <c r="Q8" s="11">
        <v>28.2</v>
      </c>
      <c r="R8" s="16"/>
      <c r="S8" s="11">
        <v>89.8</v>
      </c>
      <c r="T8" s="11">
        <v>23.3</v>
      </c>
      <c r="U8" s="11">
        <v>67.5</v>
      </c>
      <c r="V8" s="17">
        <v>223.8</v>
      </c>
    </row>
    <row r="9" spans="1:39" ht="27.95" customHeight="1">
      <c r="A9" s="9">
        <v>2010</v>
      </c>
      <c r="B9" s="60">
        <v>37</v>
      </c>
      <c r="C9" s="60">
        <v>38</v>
      </c>
      <c r="D9" s="60">
        <v>40</v>
      </c>
      <c r="E9" s="60">
        <v>50</v>
      </c>
      <c r="F9" s="7"/>
      <c r="G9" s="11">
        <v>21.4</v>
      </c>
      <c r="H9" s="11">
        <v>35.5</v>
      </c>
      <c r="I9" s="16"/>
      <c r="J9" s="11">
        <v>16</v>
      </c>
      <c r="K9" s="11">
        <v>29.4</v>
      </c>
      <c r="L9" s="16"/>
      <c r="M9" s="11">
        <v>18</v>
      </c>
      <c r="N9" s="11">
        <v>33</v>
      </c>
      <c r="O9" s="16"/>
      <c r="P9" s="17">
        <v>15.1</v>
      </c>
      <c r="Q9" s="11">
        <v>30.1</v>
      </c>
      <c r="R9" s="16"/>
      <c r="S9" s="11">
        <v>31.9</v>
      </c>
      <c r="T9" s="11">
        <v>109</v>
      </c>
      <c r="U9" s="11">
        <v>92.5</v>
      </c>
      <c r="V9" s="17">
        <v>240.6</v>
      </c>
    </row>
    <row r="10" spans="1:39" ht="27.95" customHeight="1">
      <c r="A10" s="9">
        <v>2011</v>
      </c>
      <c r="B10" s="60">
        <v>38</v>
      </c>
      <c r="C10" s="60">
        <v>39</v>
      </c>
      <c r="D10" s="60">
        <v>41</v>
      </c>
      <c r="E10" s="60">
        <v>52</v>
      </c>
      <c r="F10" s="7"/>
      <c r="G10" s="11">
        <v>19.899999999999999</v>
      </c>
      <c r="H10" s="11">
        <v>33</v>
      </c>
      <c r="I10" s="16"/>
      <c r="J10" s="11">
        <v>13.7</v>
      </c>
      <c r="K10" s="11">
        <v>26.4</v>
      </c>
      <c r="L10" s="16"/>
      <c r="M10" s="11">
        <v>16.399999999999999</v>
      </c>
      <c r="N10" s="11">
        <v>30.4</v>
      </c>
      <c r="O10" s="16"/>
      <c r="P10" s="17">
        <v>13.1</v>
      </c>
      <c r="Q10" s="11">
        <v>27.5</v>
      </c>
      <c r="R10" s="16"/>
      <c r="S10" s="11">
        <v>65.3</v>
      </c>
      <c r="T10" s="11">
        <v>87.9</v>
      </c>
      <c r="U10" s="11">
        <v>96</v>
      </c>
      <c r="V10" s="17">
        <v>294.7</v>
      </c>
    </row>
    <row r="11" spans="1:39" ht="27.95" customHeight="1">
      <c r="A11" s="5">
        <v>2012</v>
      </c>
      <c r="B11" s="60">
        <v>39</v>
      </c>
      <c r="C11" s="60">
        <v>43</v>
      </c>
      <c r="D11" s="60">
        <v>40</v>
      </c>
      <c r="E11" s="60">
        <v>52</v>
      </c>
      <c r="F11" s="7"/>
      <c r="G11" s="11">
        <v>20.7</v>
      </c>
      <c r="H11" s="11">
        <v>34</v>
      </c>
      <c r="I11" s="16"/>
      <c r="J11" s="11">
        <v>14.5</v>
      </c>
      <c r="K11" s="11">
        <v>27.4</v>
      </c>
      <c r="L11" s="16"/>
      <c r="M11" s="11">
        <v>16.600000000000001</v>
      </c>
      <c r="N11" s="11">
        <v>31.6</v>
      </c>
      <c r="O11" s="16"/>
      <c r="P11" s="17">
        <v>14.6</v>
      </c>
      <c r="Q11" s="11">
        <v>28.5</v>
      </c>
      <c r="R11" s="16"/>
      <c r="S11" s="11">
        <v>115.3</v>
      </c>
      <c r="T11" s="11">
        <v>73</v>
      </c>
      <c r="U11" s="11">
        <v>184.4</v>
      </c>
      <c r="V11" s="17">
        <v>278.60000000000002</v>
      </c>
    </row>
    <row r="12" spans="1:39" ht="27.95" customHeight="1">
      <c r="A12" s="10">
        <v>2013</v>
      </c>
      <c r="B12" s="60" t="s">
        <v>98</v>
      </c>
      <c r="C12" s="60">
        <v>43</v>
      </c>
      <c r="D12" s="60">
        <v>45</v>
      </c>
      <c r="E12" s="60">
        <v>53</v>
      </c>
      <c r="F12" s="10"/>
      <c r="G12" s="11" t="s">
        <v>98</v>
      </c>
      <c r="H12" s="11" t="s">
        <v>98</v>
      </c>
      <c r="I12" s="10"/>
      <c r="J12" s="10">
        <v>13.5</v>
      </c>
      <c r="K12" s="10">
        <v>26.9</v>
      </c>
      <c r="L12" s="10"/>
      <c r="M12" s="10">
        <v>16.100000000000001</v>
      </c>
      <c r="N12" s="10">
        <v>30.3</v>
      </c>
      <c r="O12" s="10"/>
      <c r="P12" s="10">
        <v>13.3</v>
      </c>
      <c r="Q12" s="10">
        <v>28.3</v>
      </c>
      <c r="R12" s="10"/>
      <c r="S12" s="11" t="s">
        <v>98</v>
      </c>
      <c r="T12" s="10">
        <v>135.19999999999999</v>
      </c>
      <c r="U12" s="10">
        <v>296.7</v>
      </c>
      <c r="V12" s="10">
        <v>455.5</v>
      </c>
    </row>
    <row r="13" spans="1:39" ht="27.95" customHeight="1">
      <c r="A13" s="53">
        <v>2014</v>
      </c>
      <c r="B13" s="60" t="s">
        <v>98</v>
      </c>
      <c r="C13" s="60" t="s">
        <v>98</v>
      </c>
      <c r="D13" s="60">
        <v>43</v>
      </c>
      <c r="E13" s="60" t="s">
        <v>98</v>
      </c>
      <c r="F13" s="11"/>
      <c r="G13" s="11" t="s">
        <v>98</v>
      </c>
      <c r="H13" s="11" t="s">
        <v>98</v>
      </c>
      <c r="I13" s="11"/>
      <c r="J13" s="11" t="s">
        <v>98</v>
      </c>
      <c r="K13" s="11" t="s">
        <v>98</v>
      </c>
      <c r="L13" s="16"/>
      <c r="M13" s="11">
        <v>17</v>
      </c>
      <c r="N13" s="11">
        <v>31.9</v>
      </c>
      <c r="O13" s="16"/>
      <c r="P13" s="11" t="s">
        <v>98</v>
      </c>
      <c r="Q13" s="11" t="s">
        <v>98</v>
      </c>
      <c r="R13" s="11"/>
      <c r="S13" s="11" t="s">
        <v>98</v>
      </c>
      <c r="T13" s="11">
        <v>157.6</v>
      </c>
      <c r="U13" s="17">
        <v>108</v>
      </c>
      <c r="V13" s="11">
        <v>340.8</v>
      </c>
    </row>
    <row r="14" spans="1:39" ht="27.95" customHeight="1">
      <c r="A14" s="10">
        <v>2015</v>
      </c>
      <c r="B14" s="60">
        <v>40</v>
      </c>
      <c r="C14" s="11" t="s">
        <v>98</v>
      </c>
      <c r="D14" s="60">
        <v>41</v>
      </c>
      <c r="E14" s="60" t="s">
        <v>98</v>
      </c>
      <c r="F14" s="91"/>
      <c r="G14" s="11">
        <v>21.5</v>
      </c>
      <c r="H14" s="11">
        <v>34.700000000000003</v>
      </c>
      <c r="I14" s="16"/>
      <c r="J14" s="11" t="s">
        <v>98</v>
      </c>
      <c r="K14" s="11" t="s">
        <v>98</v>
      </c>
      <c r="L14" s="16"/>
      <c r="M14" s="11">
        <v>16.7</v>
      </c>
      <c r="N14" s="11">
        <v>31.9</v>
      </c>
      <c r="O14" s="16"/>
      <c r="P14" s="11" t="s">
        <v>98</v>
      </c>
      <c r="Q14" s="11" t="s">
        <v>98</v>
      </c>
      <c r="R14" s="16"/>
      <c r="S14" s="11">
        <v>131.5</v>
      </c>
      <c r="T14" s="11" t="s">
        <v>98</v>
      </c>
      <c r="U14" s="17">
        <v>190.9</v>
      </c>
      <c r="V14" s="11">
        <v>292.7</v>
      </c>
    </row>
    <row r="15" spans="1:39" ht="27.75" customHeight="1">
      <c r="A15" s="10">
        <v>2016</v>
      </c>
      <c r="B15" s="60">
        <v>37</v>
      </c>
      <c r="C15" s="11" t="s">
        <v>98</v>
      </c>
      <c r="D15" s="60">
        <v>41</v>
      </c>
      <c r="E15" s="60" t="s">
        <v>98</v>
      </c>
      <c r="F15" s="91"/>
      <c r="G15" s="11">
        <v>20.399999999999999</v>
      </c>
      <c r="H15" s="11">
        <v>34.9</v>
      </c>
      <c r="I15" s="16"/>
      <c r="J15" s="11" t="s">
        <v>98</v>
      </c>
      <c r="K15" s="11" t="s">
        <v>98</v>
      </c>
      <c r="L15" s="16"/>
      <c r="M15" s="11">
        <v>16</v>
      </c>
      <c r="N15" s="11">
        <v>31.9</v>
      </c>
      <c r="O15" s="16"/>
      <c r="P15" s="11" t="s">
        <v>98</v>
      </c>
      <c r="Q15" s="11" t="s">
        <v>98</v>
      </c>
      <c r="R15" s="16"/>
      <c r="S15" s="11">
        <v>86.9</v>
      </c>
      <c r="T15" s="11" t="s">
        <v>98</v>
      </c>
      <c r="U15" s="17">
        <v>104.5</v>
      </c>
      <c r="V15" s="11" t="s">
        <v>98</v>
      </c>
    </row>
    <row r="16" spans="1:39" ht="27.75" customHeight="1" thickBot="1">
      <c r="A16" s="14">
        <v>2017</v>
      </c>
      <c r="B16" s="61">
        <v>37</v>
      </c>
      <c r="C16" s="13" t="s">
        <v>98</v>
      </c>
      <c r="D16" s="61">
        <v>38</v>
      </c>
      <c r="E16" s="61" t="s">
        <v>98</v>
      </c>
      <c r="F16" s="81"/>
      <c r="G16" s="13">
        <v>20.7</v>
      </c>
      <c r="H16" s="13">
        <v>35.5</v>
      </c>
      <c r="I16" s="82"/>
      <c r="J16" s="13">
        <v>13.8</v>
      </c>
      <c r="K16" s="13">
        <v>28.4</v>
      </c>
      <c r="L16" s="82"/>
      <c r="M16" s="13">
        <v>16.399999999999999</v>
      </c>
      <c r="N16" s="13">
        <v>32.299999999999997</v>
      </c>
      <c r="O16" s="82"/>
      <c r="P16" s="13" t="s">
        <v>98</v>
      </c>
      <c r="Q16" s="13" t="s">
        <v>98</v>
      </c>
      <c r="R16" s="82"/>
      <c r="S16" s="13">
        <v>65.099999999999994</v>
      </c>
      <c r="T16" s="13" t="s">
        <v>98</v>
      </c>
      <c r="U16" s="83">
        <v>71.599999999999994</v>
      </c>
      <c r="V16" s="13">
        <v>146.9</v>
      </c>
    </row>
    <row r="17" spans="1:22" ht="6" customHeight="1" thickTop="1">
      <c r="A17" s="95"/>
      <c r="B17" s="95"/>
      <c r="C17" s="95"/>
      <c r="D17" s="95"/>
      <c r="E17" s="95"/>
      <c r="F17" s="95"/>
      <c r="G17" s="95"/>
      <c r="H17" s="95"/>
      <c r="I17" s="95"/>
      <c r="J17" s="2"/>
      <c r="K17" s="95"/>
      <c r="L17" s="95"/>
      <c r="M17" s="2"/>
      <c r="N17" s="2"/>
      <c r="O17" s="2"/>
      <c r="P17" s="95"/>
      <c r="Q17" s="95"/>
      <c r="R17" s="2"/>
      <c r="S17" s="2"/>
      <c r="T17" s="1"/>
      <c r="U17" s="2"/>
      <c r="V17" s="1"/>
    </row>
    <row r="18" spans="1:22" ht="20.25" customHeight="1">
      <c r="A18" s="278" t="s">
        <v>177</v>
      </c>
      <c r="B18" s="278"/>
      <c r="C18" s="278"/>
      <c r="D18" s="278"/>
      <c r="E18" s="278"/>
      <c r="F18" s="278"/>
      <c r="G18" s="278"/>
      <c r="H18" s="278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</row>
    <row r="19" spans="1:22" ht="20.25" customHeight="1">
      <c r="A19" s="275" t="s">
        <v>120</v>
      </c>
      <c r="B19" s="275"/>
      <c r="C19" s="275"/>
      <c r="D19" s="275"/>
      <c r="E19" s="275"/>
      <c r="F19" s="275"/>
      <c r="G19" s="275"/>
      <c r="H19" s="164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</row>
    <row r="20" spans="1:22" ht="21" customHeight="1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</row>
    <row r="21" spans="1:22" ht="54" customHeight="1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</row>
    <row r="22" spans="1:22" ht="23.25" customHeight="1">
      <c r="A22" s="267" t="s">
        <v>115</v>
      </c>
      <c r="B22" s="267"/>
      <c r="C22" s="267"/>
      <c r="D22" s="267"/>
      <c r="E22" s="267"/>
      <c r="F22" s="267"/>
      <c r="G22" s="267"/>
      <c r="H22" s="38"/>
      <c r="I22" s="38"/>
      <c r="J22" s="38"/>
      <c r="K22" s="38"/>
      <c r="L22" s="38"/>
      <c r="M22" s="38">
        <v>27</v>
      </c>
      <c r="N22" s="38"/>
      <c r="O22" s="38"/>
      <c r="P22" s="38"/>
      <c r="Q22" s="38"/>
      <c r="R22" s="38"/>
      <c r="S22" s="38"/>
      <c r="T22" s="38"/>
      <c r="U22" s="38"/>
      <c r="V22" s="38"/>
    </row>
  </sheetData>
  <mergeCells count="21">
    <mergeCell ref="A1:V1"/>
    <mergeCell ref="A3:A5"/>
    <mergeCell ref="B3:E3"/>
    <mergeCell ref="G3:Q3"/>
    <mergeCell ref="S3:V3"/>
    <mergeCell ref="S4:S5"/>
    <mergeCell ref="M4:N4"/>
    <mergeCell ref="U4:U5"/>
    <mergeCell ref="G4:H4"/>
    <mergeCell ref="J4:K4"/>
    <mergeCell ref="P4:Q4"/>
    <mergeCell ref="V4:V5"/>
    <mergeCell ref="A2:B2"/>
    <mergeCell ref="E4:E5"/>
    <mergeCell ref="C4:C5"/>
    <mergeCell ref="B4:B5"/>
    <mergeCell ref="A22:G22"/>
    <mergeCell ref="A19:G19"/>
    <mergeCell ref="T4:T5"/>
    <mergeCell ref="D4:D5"/>
    <mergeCell ref="A18:H18"/>
  </mergeCells>
  <printOptions horizont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</sheetPr>
  <dimension ref="A1:O24"/>
  <sheetViews>
    <sheetView rightToLeft="1" view="pageBreakPreview" zoomScaleSheetLayoutView="100" workbookViewId="0">
      <selection activeCell="A18" sqref="A18:H18"/>
    </sheetView>
  </sheetViews>
  <sheetFormatPr defaultRowHeight="15.75"/>
  <cols>
    <col min="1" max="1" width="13.625" style="105" customWidth="1"/>
    <col min="2" max="2" width="9.625" style="105" customWidth="1"/>
    <col min="3" max="3" width="9.625" style="100" customWidth="1"/>
    <col min="4" max="4" width="0.625" style="100" customWidth="1"/>
    <col min="5" max="6" width="9.625" style="100" customWidth="1"/>
    <col min="7" max="7" width="0.625" style="100" customWidth="1"/>
    <col min="8" max="9" width="9.625" style="100" customWidth="1"/>
    <col min="10" max="10" width="0.625" style="100" customWidth="1"/>
    <col min="11" max="12" width="9.625" style="100" customWidth="1"/>
    <col min="13" max="16384" width="9" style="100"/>
  </cols>
  <sheetData>
    <row r="1" spans="1:15" ht="29.25" customHeight="1">
      <c r="A1" s="241" t="s">
        <v>170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</row>
    <row r="2" spans="1:15" ht="23.25" customHeight="1" thickBot="1">
      <c r="A2" s="147" t="s">
        <v>127</v>
      </c>
      <c r="B2" s="194"/>
      <c r="C2" s="149"/>
      <c r="D2" s="149"/>
      <c r="E2" s="149"/>
      <c r="F2" s="149"/>
      <c r="G2" s="149"/>
      <c r="H2" s="149"/>
      <c r="I2" s="149"/>
      <c r="J2" s="149"/>
      <c r="K2" s="149"/>
      <c r="L2" s="195" t="s">
        <v>171</v>
      </c>
    </row>
    <row r="3" spans="1:15" ht="30.75" customHeight="1" thickTop="1">
      <c r="A3" s="254" t="s">
        <v>35</v>
      </c>
      <c r="B3" s="263" t="s">
        <v>31</v>
      </c>
      <c r="C3" s="265"/>
      <c r="D3" s="151"/>
      <c r="E3" s="263" t="s">
        <v>52</v>
      </c>
      <c r="F3" s="265"/>
      <c r="G3" s="151"/>
      <c r="H3" s="263" t="s">
        <v>22</v>
      </c>
      <c r="I3" s="265"/>
      <c r="J3" s="151"/>
      <c r="K3" s="263" t="s">
        <v>51</v>
      </c>
      <c r="L3" s="265"/>
    </row>
    <row r="4" spans="1:15" ht="29.25" customHeight="1">
      <c r="A4" s="255"/>
      <c r="B4" s="160">
        <v>2017</v>
      </c>
      <c r="C4" s="160" t="s">
        <v>103</v>
      </c>
      <c r="D4" s="161"/>
      <c r="E4" s="160">
        <v>2017</v>
      </c>
      <c r="F4" s="160" t="s">
        <v>38</v>
      </c>
      <c r="G4" s="161"/>
      <c r="H4" s="160">
        <v>2017</v>
      </c>
      <c r="I4" s="160" t="s">
        <v>38</v>
      </c>
      <c r="J4" s="161"/>
      <c r="K4" s="160">
        <v>2017</v>
      </c>
      <c r="L4" s="160" t="s">
        <v>38</v>
      </c>
    </row>
    <row r="5" spans="1:15" ht="24.95" customHeight="1">
      <c r="A5" s="157" t="s">
        <v>41</v>
      </c>
      <c r="B5" s="57">
        <v>1019.7</v>
      </c>
      <c r="C5" s="57">
        <v>1019.3</v>
      </c>
      <c r="D5" s="57"/>
      <c r="E5" s="58" t="s">
        <v>98</v>
      </c>
      <c r="F5" s="57">
        <v>1019.8</v>
      </c>
      <c r="G5" s="57"/>
      <c r="H5" s="57">
        <v>1020.9</v>
      </c>
      <c r="I5" s="57">
        <v>1020.3</v>
      </c>
      <c r="J5" s="57"/>
      <c r="K5" s="58" t="s">
        <v>98</v>
      </c>
      <c r="L5" s="57">
        <v>1021.1</v>
      </c>
      <c r="M5" s="106"/>
      <c r="N5" s="106"/>
      <c r="O5" s="106"/>
    </row>
    <row r="6" spans="1:15" ht="24.95" customHeight="1">
      <c r="A6" s="158" t="s">
        <v>42</v>
      </c>
      <c r="B6" s="58">
        <v>1020.4</v>
      </c>
      <c r="C6" s="58">
        <v>1017.4</v>
      </c>
      <c r="D6" s="58"/>
      <c r="E6" s="58" t="s">
        <v>98</v>
      </c>
      <c r="F6" s="58">
        <v>1017.8</v>
      </c>
      <c r="G6" s="58"/>
      <c r="H6" s="58">
        <v>1021.4</v>
      </c>
      <c r="I6" s="58">
        <v>1017.9</v>
      </c>
      <c r="J6" s="58"/>
      <c r="K6" s="58" t="s">
        <v>98</v>
      </c>
      <c r="L6" s="58">
        <v>1018.9</v>
      </c>
    </row>
    <row r="7" spans="1:15" ht="24.95" customHeight="1">
      <c r="A7" s="158" t="s">
        <v>43</v>
      </c>
      <c r="B7" s="58">
        <v>1013.7</v>
      </c>
      <c r="C7" s="58">
        <v>1014.2</v>
      </c>
      <c r="D7" s="58"/>
      <c r="E7" s="58" t="s">
        <v>98</v>
      </c>
      <c r="F7" s="58">
        <v>1014.7</v>
      </c>
      <c r="G7" s="58"/>
      <c r="H7" s="58">
        <v>1014.1</v>
      </c>
      <c r="I7" s="58">
        <v>1014.9</v>
      </c>
      <c r="J7" s="58"/>
      <c r="K7" s="58" t="s">
        <v>98</v>
      </c>
      <c r="L7" s="58">
        <v>1015.6</v>
      </c>
    </row>
    <row r="8" spans="1:15" ht="24.95" customHeight="1">
      <c r="A8" s="158" t="s">
        <v>44</v>
      </c>
      <c r="B8" s="58">
        <v>1011.9</v>
      </c>
      <c r="C8" s="58">
        <v>1011.2</v>
      </c>
      <c r="D8" s="58"/>
      <c r="E8" s="58" t="s">
        <v>98</v>
      </c>
      <c r="F8" s="58">
        <v>1011.6</v>
      </c>
      <c r="G8" s="58"/>
      <c r="H8" s="58">
        <v>1013.6</v>
      </c>
      <c r="I8" s="58">
        <v>1011.7</v>
      </c>
      <c r="J8" s="58"/>
      <c r="K8" s="58" t="s">
        <v>98</v>
      </c>
      <c r="L8" s="58">
        <v>1012.7</v>
      </c>
    </row>
    <row r="9" spans="1:15" ht="24.95" customHeight="1">
      <c r="A9" s="158" t="s">
        <v>45</v>
      </c>
      <c r="B9" s="58">
        <v>1007.1</v>
      </c>
      <c r="C9" s="58">
        <v>1007.1</v>
      </c>
      <c r="D9" s="58"/>
      <c r="E9" s="58" t="s">
        <v>98</v>
      </c>
      <c r="F9" s="58">
        <v>1007.6</v>
      </c>
      <c r="G9" s="58"/>
      <c r="H9" s="58">
        <v>1008.8</v>
      </c>
      <c r="I9" s="58">
        <v>1008.5</v>
      </c>
      <c r="J9" s="58"/>
      <c r="K9" s="58" t="s">
        <v>98</v>
      </c>
      <c r="L9" s="58">
        <v>1009.3</v>
      </c>
    </row>
    <row r="10" spans="1:15" ht="24.95" customHeight="1">
      <c r="A10" s="158" t="s">
        <v>46</v>
      </c>
      <c r="B10" s="58">
        <v>1001.5</v>
      </c>
      <c r="C10" s="58">
        <v>1001.2</v>
      </c>
      <c r="D10" s="58"/>
      <c r="E10" s="58" t="s">
        <v>98</v>
      </c>
      <c r="F10" s="58">
        <v>1005.2</v>
      </c>
      <c r="G10" s="58"/>
      <c r="H10" s="58">
        <v>1003.9</v>
      </c>
      <c r="I10" s="58">
        <v>1003.6</v>
      </c>
      <c r="J10" s="58"/>
      <c r="K10" s="58" t="s">
        <v>98</v>
      </c>
      <c r="L10" s="58">
        <v>1003.7</v>
      </c>
    </row>
    <row r="11" spans="1:15" ht="24.95" customHeight="1">
      <c r="A11" s="158" t="s">
        <v>47</v>
      </c>
      <c r="B11" s="58">
        <v>997.1</v>
      </c>
      <c r="C11" s="58">
        <v>997.4</v>
      </c>
      <c r="D11" s="58"/>
      <c r="E11" s="58" t="s">
        <v>98</v>
      </c>
      <c r="F11" s="58">
        <v>1001.8</v>
      </c>
      <c r="G11" s="58"/>
      <c r="H11" s="58">
        <v>999.6</v>
      </c>
      <c r="I11" s="58">
        <v>999.5</v>
      </c>
      <c r="J11" s="58"/>
      <c r="K11" s="58" t="s">
        <v>98</v>
      </c>
      <c r="L11" s="58">
        <v>1000.1</v>
      </c>
    </row>
    <row r="12" spans="1:15" ht="24.95" customHeight="1">
      <c r="A12" s="158" t="s">
        <v>48</v>
      </c>
      <c r="B12" s="58">
        <v>999.2</v>
      </c>
      <c r="C12" s="58">
        <v>999.2</v>
      </c>
      <c r="D12" s="58"/>
      <c r="E12" s="58" t="s">
        <v>98</v>
      </c>
      <c r="F12" s="58">
        <v>1003.1</v>
      </c>
      <c r="G12" s="58"/>
      <c r="H12" s="58">
        <v>1001.4</v>
      </c>
      <c r="I12" s="58">
        <v>1001.2</v>
      </c>
      <c r="J12" s="58"/>
      <c r="K12" s="58" t="s">
        <v>98</v>
      </c>
      <c r="L12" s="58">
        <v>1001.4</v>
      </c>
    </row>
    <row r="13" spans="1:15" ht="24.95" customHeight="1">
      <c r="A13" s="158" t="s">
        <v>49</v>
      </c>
      <c r="B13" s="58">
        <v>1005.3</v>
      </c>
      <c r="C13" s="58">
        <v>1005.2</v>
      </c>
      <c r="D13" s="58"/>
      <c r="E13" s="58" t="s">
        <v>98</v>
      </c>
      <c r="F13" s="58">
        <v>1008.3</v>
      </c>
      <c r="G13" s="58"/>
      <c r="H13" s="58">
        <v>1007.3</v>
      </c>
      <c r="I13" s="58">
        <v>1007.2</v>
      </c>
      <c r="J13" s="58"/>
      <c r="K13" s="58" t="s">
        <v>98</v>
      </c>
      <c r="L13" s="58">
        <v>1008.1</v>
      </c>
    </row>
    <row r="14" spans="1:15" ht="24.95" customHeight="1">
      <c r="A14" s="158" t="s">
        <v>106</v>
      </c>
      <c r="B14" s="58">
        <v>1011.7</v>
      </c>
      <c r="C14" s="58">
        <v>1012.3</v>
      </c>
      <c r="D14" s="58"/>
      <c r="E14" s="58" t="s">
        <v>98</v>
      </c>
      <c r="F14" s="58">
        <v>1013.8</v>
      </c>
      <c r="G14" s="58"/>
      <c r="H14" s="58">
        <v>1012.8</v>
      </c>
      <c r="I14" s="58">
        <v>1013.6</v>
      </c>
      <c r="J14" s="58"/>
      <c r="K14" s="58" t="s">
        <v>98</v>
      </c>
      <c r="L14" s="58">
        <v>1014.4</v>
      </c>
    </row>
    <row r="15" spans="1:15" ht="24.95" customHeight="1">
      <c r="A15" s="158" t="s">
        <v>50</v>
      </c>
      <c r="B15" s="58">
        <v>1017.3</v>
      </c>
      <c r="C15" s="58">
        <v>1017</v>
      </c>
      <c r="D15" s="58"/>
      <c r="E15" s="58" t="s">
        <v>98</v>
      </c>
      <c r="F15" s="58">
        <v>1018.5</v>
      </c>
      <c r="G15" s="58"/>
      <c r="H15" s="58">
        <v>1017.8</v>
      </c>
      <c r="I15" s="58">
        <v>1018.3</v>
      </c>
      <c r="J15" s="58"/>
      <c r="K15" s="58" t="s">
        <v>98</v>
      </c>
      <c r="L15" s="58">
        <v>1019.3</v>
      </c>
    </row>
    <row r="16" spans="1:15" ht="24.95" customHeight="1" thickBot="1">
      <c r="A16" s="159" t="s">
        <v>107</v>
      </c>
      <c r="B16" s="59">
        <v>1020.9</v>
      </c>
      <c r="C16" s="59">
        <v>1019.5</v>
      </c>
      <c r="D16" s="59"/>
      <c r="E16" s="59" t="s">
        <v>98</v>
      </c>
      <c r="F16" s="59">
        <v>1020</v>
      </c>
      <c r="G16" s="59"/>
      <c r="H16" s="59">
        <v>1021.3</v>
      </c>
      <c r="I16" s="59">
        <v>1020.3</v>
      </c>
      <c r="J16" s="59"/>
      <c r="K16" s="59" t="s">
        <v>98</v>
      </c>
      <c r="L16" s="59">
        <v>1020.7</v>
      </c>
    </row>
    <row r="17" spans="1:12" ht="6" customHeight="1" thickTop="1">
      <c r="A17" s="46"/>
      <c r="B17" s="46"/>
      <c r="C17" s="95"/>
      <c r="D17" s="95"/>
      <c r="E17" s="2"/>
      <c r="F17" s="2"/>
      <c r="G17" s="2"/>
      <c r="H17" s="95"/>
      <c r="I17" s="95"/>
      <c r="J17" s="95"/>
      <c r="K17" s="2"/>
      <c r="L17" s="54"/>
    </row>
    <row r="18" spans="1:12" ht="19.5" customHeight="1">
      <c r="A18" s="253" t="s">
        <v>193</v>
      </c>
      <c r="B18" s="253"/>
      <c r="C18" s="253"/>
      <c r="D18" s="253"/>
      <c r="E18" s="253"/>
      <c r="F18" s="253"/>
      <c r="G18" s="253"/>
      <c r="H18" s="253"/>
      <c r="I18" s="190"/>
      <c r="J18" s="190"/>
      <c r="K18" s="191"/>
      <c r="L18" s="191"/>
    </row>
    <row r="19" spans="1:12" ht="19.5" customHeight="1">
      <c r="A19" s="192"/>
      <c r="B19" s="192"/>
      <c r="C19" s="192"/>
      <c r="D19" s="193"/>
      <c r="E19" s="190"/>
      <c r="F19" s="193"/>
      <c r="G19" s="193"/>
      <c r="H19" s="191"/>
      <c r="I19" s="190"/>
      <c r="J19" s="190"/>
      <c r="K19" s="191"/>
      <c r="L19" s="191"/>
    </row>
    <row r="20" spans="1:12" ht="20.100000000000001" customHeight="1">
      <c r="A20" s="283" t="s">
        <v>121</v>
      </c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</row>
    <row r="21" spans="1:12" ht="15.75" customHeight="1">
      <c r="A21" s="117"/>
      <c r="B21" s="119"/>
      <c r="C21" s="119"/>
      <c r="D21" s="119"/>
      <c r="E21" s="118"/>
      <c r="F21" s="119"/>
      <c r="G21" s="119"/>
      <c r="H21" s="117"/>
      <c r="I21" s="118"/>
      <c r="J21" s="118"/>
      <c r="K21" s="117"/>
      <c r="L21" s="117"/>
    </row>
    <row r="22" spans="1:12" ht="39" customHeight="1">
      <c r="A22" s="117"/>
      <c r="B22" s="119"/>
      <c r="C22" s="119"/>
      <c r="D22" s="119"/>
      <c r="E22" s="118"/>
      <c r="F22" s="119"/>
      <c r="G22" s="119"/>
      <c r="H22" s="117"/>
      <c r="I22" s="118"/>
      <c r="J22" s="118"/>
      <c r="K22" s="117"/>
      <c r="L22" s="117"/>
    </row>
    <row r="23" spans="1:12" ht="30.75" customHeight="1">
      <c r="A23" s="117"/>
      <c r="B23" s="119"/>
      <c r="C23" s="119"/>
      <c r="D23" s="119"/>
      <c r="E23" s="118"/>
      <c r="F23" s="119"/>
      <c r="G23" s="119"/>
      <c r="H23" s="117"/>
      <c r="I23" s="118"/>
      <c r="J23" s="118"/>
      <c r="K23" s="117"/>
      <c r="L23" s="117"/>
    </row>
    <row r="24" spans="1:12" ht="22.5" customHeight="1">
      <c r="A24" s="282" t="s">
        <v>115</v>
      </c>
      <c r="B24" s="282"/>
      <c r="C24" s="282"/>
      <c r="D24" s="120"/>
      <c r="E24" s="120"/>
      <c r="F24" s="37"/>
      <c r="G24" s="37"/>
      <c r="H24" s="37">
        <v>28</v>
      </c>
      <c r="I24" s="37"/>
      <c r="J24" s="37"/>
      <c r="K24" s="37"/>
      <c r="L24" s="37"/>
    </row>
  </sheetData>
  <mergeCells count="9">
    <mergeCell ref="A24:C24"/>
    <mergeCell ref="A20:L20"/>
    <mergeCell ref="A1:L1"/>
    <mergeCell ref="A3:A4"/>
    <mergeCell ref="K3:L3"/>
    <mergeCell ref="B3:C3"/>
    <mergeCell ref="E3:F3"/>
    <mergeCell ref="H3:I3"/>
    <mergeCell ref="A18:H18"/>
  </mergeCells>
  <printOptions horizont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7030A0"/>
  </sheetPr>
  <dimension ref="A1:F25"/>
  <sheetViews>
    <sheetView rightToLeft="1" view="pageBreakPreview" zoomScaleSheetLayoutView="100" workbookViewId="0">
      <selection activeCell="J4" sqref="J4"/>
    </sheetView>
  </sheetViews>
  <sheetFormatPr defaultRowHeight="15.75"/>
  <cols>
    <col min="1" max="1" width="9" style="111"/>
    <col min="2" max="2" width="8.75" style="111" customWidth="1"/>
    <col min="3" max="6" width="12.875" style="105" customWidth="1"/>
    <col min="7" max="16384" width="9" style="100"/>
  </cols>
  <sheetData>
    <row r="1" spans="1:6" ht="27.75" customHeight="1">
      <c r="A1" s="241" t="s">
        <v>160</v>
      </c>
      <c r="B1" s="241"/>
      <c r="C1" s="241"/>
      <c r="D1" s="241"/>
      <c r="E1" s="241"/>
      <c r="F1" s="241"/>
    </row>
    <row r="2" spans="1:6" ht="22.5" customHeight="1" thickBot="1">
      <c r="A2" s="281" t="s">
        <v>78</v>
      </c>
      <c r="B2" s="281"/>
      <c r="C2" s="194"/>
      <c r="D2" s="194"/>
      <c r="E2" s="194"/>
      <c r="F2" s="194"/>
    </row>
    <row r="3" spans="1:6" ht="31.5" customHeight="1" thickTop="1">
      <c r="A3" s="288" t="s">
        <v>72</v>
      </c>
      <c r="B3" s="288"/>
      <c r="C3" s="279" t="s">
        <v>146</v>
      </c>
      <c r="D3" s="279"/>
      <c r="E3" s="279"/>
      <c r="F3" s="279"/>
    </row>
    <row r="4" spans="1:6" ht="30" customHeight="1">
      <c r="A4" s="289"/>
      <c r="B4" s="289"/>
      <c r="C4" s="196" t="s">
        <v>31</v>
      </c>
      <c r="D4" s="196" t="s">
        <v>52</v>
      </c>
      <c r="E4" s="196" t="s">
        <v>22</v>
      </c>
      <c r="F4" s="196" t="s">
        <v>51</v>
      </c>
    </row>
    <row r="5" spans="1:6" ht="29.25" customHeight="1">
      <c r="A5" s="290" t="s">
        <v>54</v>
      </c>
      <c r="B5" s="290"/>
      <c r="C5" s="60">
        <v>4</v>
      </c>
      <c r="D5" s="60" t="s">
        <v>98</v>
      </c>
      <c r="E5" s="60">
        <v>8</v>
      </c>
      <c r="F5" s="11" t="s">
        <v>98</v>
      </c>
    </row>
    <row r="6" spans="1:6" ht="29.25" customHeight="1">
      <c r="A6" s="285" t="s">
        <v>55</v>
      </c>
      <c r="B6" s="285"/>
      <c r="C6" s="60">
        <v>109</v>
      </c>
      <c r="D6" s="60" t="s">
        <v>98</v>
      </c>
      <c r="E6" s="60">
        <v>131</v>
      </c>
      <c r="F6" s="11" t="s">
        <v>98</v>
      </c>
    </row>
    <row r="7" spans="1:6" ht="29.25" customHeight="1">
      <c r="A7" s="285" t="s">
        <v>56</v>
      </c>
      <c r="B7" s="285"/>
      <c r="C7" s="60">
        <v>252</v>
      </c>
      <c r="D7" s="60" t="s">
        <v>98</v>
      </c>
      <c r="E7" s="60">
        <v>226</v>
      </c>
      <c r="F7" s="11" t="s">
        <v>98</v>
      </c>
    </row>
    <row r="8" spans="1:6" ht="29.25" customHeight="1">
      <c r="A8" s="285" t="s">
        <v>57</v>
      </c>
      <c r="B8" s="285"/>
      <c r="C8" s="60">
        <v>2</v>
      </c>
      <c r="D8" s="60" t="s">
        <v>98</v>
      </c>
      <c r="E8" s="60">
        <v>4</v>
      </c>
      <c r="F8" s="11" t="s">
        <v>98</v>
      </c>
    </row>
    <row r="9" spans="1:6" ht="29.25" customHeight="1">
      <c r="A9" s="285" t="s">
        <v>58</v>
      </c>
      <c r="B9" s="285"/>
      <c r="C9" s="60">
        <v>3</v>
      </c>
      <c r="D9" s="60" t="s">
        <v>98</v>
      </c>
      <c r="E9" s="60">
        <v>18</v>
      </c>
      <c r="F9" s="11" t="s">
        <v>98</v>
      </c>
    </row>
    <row r="10" spans="1:6" ht="29.25" customHeight="1">
      <c r="A10" s="285" t="s">
        <v>59</v>
      </c>
      <c r="B10" s="285"/>
      <c r="C10" s="60">
        <v>0</v>
      </c>
      <c r="D10" s="60" t="s">
        <v>98</v>
      </c>
      <c r="E10" s="60">
        <v>0</v>
      </c>
      <c r="F10" s="11" t="s">
        <v>98</v>
      </c>
    </row>
    <row r="11" spans="1:6" ht="29.25" customHeight="1">
      <c r="A11" s="285" t="s">
        <v>60</v>
      </c>
      <c r="B11" s="285"/>
      <c r="C11" s="60">
        <v>0</v>
      </c>
      <c r="D11" s="60" t="s">
        <v>98</v>
      </c>
      <c r="E11" s="60">
        <v>0</v>
      </c>
      <c r="F11" s="11" t="s">
        <v>98</v>
      </c>
    </row>
    <row r="12" spans="1:6" ht="29.25" customHeight="1" thickBot="1">
      <c r="A12" s="286" t="s">
        <v>61</v>
      </c>
      <c r="B12" s="286"/>
      <c r="C12" s="61">
        <v>17</v>
      </c>
      <c r="D12" s="61" t="s">
        <v>98</v>
      </c>
      <c r="E12" s="61">
        <v>12</v>
      </c>
      <c r="F12" s="61">
        <v>42</v>
      </c>
    </row>
    <row r="13" spans="1:6" ht="12" customHeight="1" thickTop="1">
      <c r="A13" s="5"/>
      <c r="B13" s="5"/>
      <c r="C13" s="46"/>
      <c r="D13" s="46"/>
      <c r="E13" s="46"/>
      <c r="F13" s="46"/>
    </row>
    <row r="14" spans="1:6" ht="21.75" customHeight="1">
      <c r="A14" s="253" t="s">
        <v>193</v>
      </c>
      <c r="B14" s="253"/>
      <c r="C14" s="253"/>
      <c r="D14" s="253"/>
      <c r="E14" s="253"/>
      <c r="F14" s="253"/>
    </row>
    <row r="15" spans="1:6" ht="20.25" customHeight="1">
      <c r="A15" s="287" t="s">
        <v>114</v>
      </c>
      <c r="B15" s="287"/>
      <c r="C15" s="287"/>
      <c r="D15" s="287"/>
      <c r="E15" s="287"/>
      <c r="F15" s="287"/>
    </row>
    <row r="16" spans="1:6" ht="18.75" customHeight="1">
      <c r="A16" s="192"/>
      <c r="B16" s="192"/>
      <c r="C16" s="192"/>
      <c r="D16" s="192"/>
      <c r="E16" s="192"/>
      <c r="F16" s="192"/>
    </row>
    <row r="17" spans="1:6" ht="20.25" customHeight="1">
      <c r="A17" s="239" t="s">
        <v>119</v>
      </c>
      <c r="B17" s="239"/>
      <c r="C17" s="239"/>
      <c r="D17" s="239"/>
      <c r="E17" s="239"/>
      <c r="F17" s="239"/>
    </row>
    <row r="18" spans="1:6" ht="21" customHeight="1">
      <c r="A18" s="269"/>
      <c r="B18" s="269"/>
      <c r="C18" s="269"/>
      <c r="D18" s="269"/>
      <c r="E18" s="269"/>
      <c r="F18" s="269"/>
    </row>
    <row r="19" spans="1:6" ht="21" customHeight="1">
      <c r="A19" s="121"/>
      <c r="B19" s="121"/>
      <c r="C19" s="103"/>
      <c r="D19" s="103"/>
      <c r="E19" s="103"/>
      <c r="F19" s="103"/>
    </row>
    <row r="20" spans="1:6" ht="32.25" customHeight="1">
      <c r="A20" s="121"/>
      <c r="B20" s="121"/>
      <c r="C20" s="103"/>
      <c r="D20" s="103"/>
      <c r="E20" s="103"/>
      <c r="F20" s="103"/>
    </row>
    <row r="21" spans="1:6" ht="25.5" customHeight="1">
      <c r="A21" s="252" t="s">
        <v>116</v>
      </c>
      <c r="B21" s="252"/>
      <c r="C21" s="252"/>
      <c r="D21" s="252"/>
      <c r="E21" s="122"/>
      <c r="F21" s="94">
        <v>29</v>
      </c>
    </row>
    <row r="22" spans="1:6" ht="9.75" customHeight="1"/>
    <row r="24" spans="1:6">
      <c r="E24" s="284"/>
      <c r="F24" s="284"/>
    </row>
    <row r="25" spans="1:6">
      <c r="E25" s="269"/>
      <c r="F25" s="269"/>
    </row>
  </sheetData>
  <mergeCells count="19">
    <mergeCell ref="A1:F1"/>
    <mergeCell ref="A15:F15"/>
    <mergeCell ref="A21:D21"/>
    <mergeCell ref="C3:F3"/>
    <mergeCell ref="A3:B4"/>
    <mergeCell ref="A5:B5"/>
    <mergeCell ref="A6:B6"/>
    <mergeCell ref="A2:B2"/>
    <mergeCell ref="A14:F14"/>
    <mergeCell ref="E24:F24"/>
    <mergeCell ref="E25:F25"/>
    <mergeCell ref="A17:F17"/>
    <mergeCell ref="A18:F18"/>
    <mergeCell ref="A7:B7"/>
    <mergeCell ref="A8:B8"/>
    <mergeCell ref="A9:B9"/>
    <mergeCell ref="A10:B10"/>
    <mergeCell ref="A11:B11"/>
    <mergeCell ref="A12:B12"/>
  </mergeCells>
  <printOptions horizontalCentered="1" verticalCentered="1"/>
  <pageMargins left="0.70866141732283505" right="0.70866141732283505" top="0.59055118110236204" bottom="0.196850393700787" header="0.31496062992126" footer="0.31496062992126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7030A0"/>
  </sheetPr>
  <dimension ref="A1:H18"/>
  <sheetViews>
    <sheetView rightToLeft="1" tabSelected="1" view="pageBreakPreview" topLeftCell="A4" zoomScaleSheetLayoutView="100" workbookViewId="0">
      <selection activeCell="C34" sqref="C34"/>
    </sheetView>
  </sheetViews>
  <sheetFormatPr defaultRowHeight="15.75"/>
  <cols>
    <col min="1" max="1" width="14" style="100" customWidth="1"/>
    <col min="2" max="2" width="12.875" style="105" customWidth="1"/>
    <col min="3" max="3" width="15.125" style="100" customWidth="1"/>
    <col min="4" max="4" width="13.75" style="100" customWidth="1"/>
    <col min="5" max="5" width="15.625" style="100" customWidth="1"/>
    <col min="6" max="7" width="7.125" style="100" customWidth="1"/>
    <col min="8" max="16384" width="9" style="100"/>
  </cols>
  <sheetData>
    <row r="1" spans="1:8" ht="40.5" customHeight="1">
      <c r="B1" s="241" t="s">
        <v>161</v>
      </c>
      <c r="C1" s="241"/>
      <c r="D1" s="241"/>
      <c r="E1" s="241"/>
      <c r="F1" s="106"/>
    </row>
    <row r="2" spans="1:8" ht="27.75" customHeight="1" thickBot="1">
      <c r="B2" s="147" t="s">
        <v>125</v>
      </c>
      <c r="C2" s="149"/>
      <c r="D2" s="149"/>
      <c r="E2" s="149"/>
      <c r="F2" s="106"/>
    </row>
    <row r="3" spans="1:8" ht="38.25" customHeight="1" thickTop="1">
      <c r="A3" s="123"/>
      <c r="B3" s="242" t="s">
        <v>62</v>
      </c>
      <c r="C3" s="242" t="s">
        <v>152</v>
      </c>
      <c r="D3" s="242" t="s">
        <v>73</v>
      </c>
      <c r="E3" s="242" t="s">
        <v>138</v>
      </c>
      <c r="F3" s="123"/>
    </row>
    <row r="4" spans="1:8" ht="15.75" customHeight="1">
      <c r="A4" s="118"/>
      <c r="B4" s="291"/>
      <c r="C4" s="260"/>
      <c r="D4" s="260"/>
      <c r="E4" s="291"/>
      <c r="F4" s="123"/>
      <c r="H4" s="106"/>
    </row>
    <row r="5" spans="1:8" ht="38.25" customHeight="1">
      <c r="A5" s="118"/>
      <c r="B5" s="197" t="s">
        <v>31</v>
      </c>
      <c r="C5" s="11" t="s">
        <v>98</v>
      </c>
      <c r="D5" s="22">
        <v>8.1</v>
      </c>
      <c r="E5" s="11">
        <v>6.6</v>
      </c>
      <c r="F5" s="123"/>
    </row>
    <row r="6" spans="1:8" ht="38.25" customHeight="1">
      <c r="A6" s="118"/>
      <c r="B6" s="158" t="s">
        <v>52</v>
      </c>
      <c r="C6" s="11" t="s">
        <v>98</v>
      </c>
      <c r="D6" s="11" t="s">
        <v>98</v>
      </c>
      <c r="E6" s="11" t="s">
        <v>98</v>
      </c>
      <c r="F6" s="123"/>
    </row>
    <row r="7" spans="1:8" ht="38.25" customHeight="1">
      <c r="A7" s="118"/>
      <c r="B7" s="197" t="s">
        <v>22</v>
      </c>
      <c r="C7" s="11" t="s">
        <v>98</v>
      </c>
      <c r="D7" s="21">
        <v>9</v>
      </c>
      <c r="E7" s="21">
        <v>8.3000000000000007</v>
      </c>
      <c r="F7" s="124"/>
    </row>
    <row r="8" spans="1:8" ht="38.25" customHeight="1" thickBot="1">
      <c r="A8" s="118"/>
      <c r="B8" s="197" t="s">
        <v>51</v>
      </c>
      <c r="C8" s="11" t="s">
        <v>98</v>
      </c>
      <c r="D8" s="11">
        <v>8.5</v>
      </c>
      <c r="E8" s="11" t="s">
        <v>98</v>
      </c>
      <c r="F8" s="124"/>
    </row>
    <row r="9" spans="1:8" ht="11.25" customHeight="1" thickTop="1">
      <c r="A9" s="118"/>
      <c r="B9" s="125"/>
      <c r="C9" s="43"/>
      <c r="D9" s="44"/>
      <c r="E9" s="45"/>
      <c r="F9" s="124"/>
    </row>
    <row r="10" spans="1:8" ht="24.75" customHeight="1">
      <c r="A10" s="123"/>
      <c r="B10" s="253" t="s">
        <v>178</v>
      </c>
      <c r="C10" s="253"/>
      <c r="D10" s="198"/>
      <c r="E10" s="198"/>
      <c r="F10" s="5"/>
    </row>
    <row r="11" spans="1:8" ht="24.75" customHeight="1">
      <c r="A11" s="126"/>
      <c r="B11" s="287"/>
      <c r="C11" s="287"/>
      <c r="D11" s="287"/>
      <c r="E11" s="199"/>
      <c r="F11" s="123"/>
    </row>
    <row r="12" spans="1:8" ht="17.25" customHeight="1">
      <c r="A12" s="126"/>
      <c r="B12" s="239" t="s">
        <v>128</v>
      </c>
      <c r="C12" s="239"/>
      <c r="D12" s="239"/>
      <c r="E12" s="239"/>
      <c r="F12" s="123"/>
    </row>
    <row r="13" spans="1:8" ht="24" customHeight="1">
      <c r="F13" s="118"/>
    </row>
    <row r="14" spans="1:8" ht="52.5" customHeight="1">
      <c r="B14" s="269"/>
      <c r="C14" s="269"/>
      <c r="D14" s="269"/>
      <c r="E14" s="269"/>
      <c r="F14" s="269"/>
      <c r="G14" s="269"/>
    </row>
    <row r="15" spans="1:8" ht="17.25" customHeight="1">
      <c r="B15" s="107"/>
      <c r="C15" s="107"/>
      <c r="D15" s="107"/>
      <c r="E15" s="107"/>
      <c r="F15" s="118"/>
    </row>
    <row r="16" spans="1:8" ht="81.75" customHeight="1">
      <c r="B16" s="107"/>
      <c r="C16" s="107"/>
      <c r="D16" s="107"/>
      <c r="E16" s="107"/>
      <c r="F16" s="118"/>
    </row>
    <row r="17" spans="2:5" ht="24" customHeight="1"/>
    <row r="18" spans="2:5" ht="28.5" customHeight="1">
      <c r="B18" s="252" t="s">
        <v>115</v>
      </c>
      <c r="C18" s="252"/>
      <c r="D18" s="252"/>
      <c r="E18" s="36">
        <v>30</v>
      </c>
    </row>
  </sheetData>
  <mergeCells count="10">
    <mergeCell ref="B18:D18"/>
    <mergeCell ref="B12:E12"/>
    <mergeCell ref="B1:E1"/>
    <mergeCell ref="C3:C4"/>
    <mergeCell ref="E3:E4"/>
    <mergeCell ref="D3:D4"/>
    <mergeCell ref="B3:B4"/>
    <mergeCell ref="B11:D11"/>
    <mergeCell ref="B14:G14"/>
    <mergeCell ref="B10:C10"/>
  </mergeCells>
  <printOptions horizont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7030A0"/>
  </sheetPr>
  <dimension ref="A1:Z34"/>
  <sheetViews>
    <sheetView rightToLeft="1" view="pageBreakPreview" topLeftCell="A13" zoomScaleSheetLayoutView="100" workbookViewId="0">
      <selection activeCell="O19" sqref="O19"/>
    </sheetView>
  </sheetViews>
  <sheetFormatPr defaultRowHeight="15.75"/>
  <cols>
    <col min="1" max="1" width="16.125" style="105" customWidth="1"/>
    <col min="2" max="12" width="8.625" style="100" customWidth="1"/>
    <col min="13" max="16384" width="9" style="100"/>
  </cols>
  <sheetData>
    <row r="1" spans="1:26" ht="21.75" customHeight="1">
      <c r="A1" s="241" t="s">
        <v>172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</row>
    <row r="2" spans="1:26" ht="18" customHeight="1" thickBot="1">
      <c r="A2" s="200" t="s">
        <v>124</v>
      </c>
      <c r="B2" s="201"/>
      <c r="C2" s="201"/>
      <c r="D2" s="201"/>
      <c r="E2" s="201"/>
      <c r="F2" s="201"/>
      <c r="G2" s="201"/>
      <c r="H2" s="201"/>
      <c r="I2" s="201"/>
      <c r="J2" s="201"/>
      <c r="K2" s="149"/>
      <c r="L2" s="202" t="s">
        <v>149</v>
      </c>
    </row>
    <row r="3" spans="1:26" ht="20.25" customHeight="1" thickTop="1">
      <c r="A3" s="293" t="s">
        <v>102</v>
      </c>
      <c r="B3" s="297" t="s">
        <v>179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</row>
    <row r="4" spans="1:26" ht="20.25" customHeight="1">
      <c r="A4" s="294"/>
      <c r="B4" s="160">
        <v>2007</v>
      </c>
      <c r="C4" s="160">
        <v>2008</v>
      </c>
      <c r="D4" s="160">
        <v>2009</v>
      </c>
      <c r="E4" s="160">
        <v>2010</v>
      </c>
      <c r="F4" s="160">
        <v>2011</v>
      </c>
      <c r="G4" s="160">
        <v>2012</v>
      </c>
      <c r="H4" s="160">
        <v>2013</v>
      </c>
      <c r="I4" s="160">
        <v>2014</v>
      </c>
      <c r="J4" s="160">
        <v>2015</v>
      </c>
      <c r="K4" s="160">
        <v>2016</v>
      </c>
      <c r="L4" s="160">
        <v>2017</v>
      </c>
    </row>
    <row r="5" spans="1:26" ht="20.100000000000001" customHeight="1">
      <c r="A5" s="203" t="s">
        <v>185</v>
      </c>
      <c r="B5" s="92">
        <v>193.79999999999998</v>
      </c>
      <c r="C5" s="92">
        <v>216.30199999999999</v>
      </c>
      <c r="D5" s="92">
        <v>223.80300000000003</v>
      </c>
      <c r="E5" s="92">
        <v>240.601</v>
      </c>
      <c r="F5" s="92">
        <v>294.70099999999991</v>
      </c>
      <c r="G5" s="92">
        <v>278.60200000000003</v>
      </c>
      <c r="H5" s="92">
        <v>455.50099999999998</v>
      </c>
      <c r="I5" s="80">
        <v>340.8</v>
      </c>
      <c r="J5" s="80">
        <v>292.7</v>
      </c>
      <c r="K5" s="80" t="s">
        <v>98</v>
      </c>
      <c r="L5" s="80">
        <v>146.9</v>
      </c>
    </row>
    <row r="6" spans="1:26" ht="20.100000000000001" customHeight="1">
      <c r="A6" s="204" t="s">
        <v>186</v>
      </c>
      <c r="B6" s="11">
        <v>173.10200000000003</v>
      </c>
      <c r="C6" s="11">
        <v>134.90900000000002</v>
      </c>
      <c r="D6" s="11">
        <v>225.81299999999999</v>
      </c>
      <c r="E6" s="11">
        <v>267.2</v>
      </c>
      <c r="F6" s="11">
        <v>221.8</v>
      </c>
      <c r="G6" s="11">
        <v>292.10000000000002</v>
      </c>
      <c r="H6" s="11">
        <v>394.29999999999995</v>
      </c>
      <c r="I6" s="11">
        <v>319</v>
      </c>
      <c r="J6" s="11">
        <v>315.5</v>
      </c>
      <c r="K6" s="11">
        <v>321</v>
      </c>
      <c r="L6" s="11">
        <v>204.5</v>
      </c>
    </row>
    <row r="7" spans="1:26" ht="20.100000000000001" customHeight="1">
      <c r="A7" s="204" t="s">
        <v>63</v>
      </c>
      <c r="B7" s="11">
        <v>113.80000000000001</v>
      </c>
      <c r="C7" s="11">
        <v>158.80000000000001</v>
      </c>
      <c r="D7" s="11">
        <v>111.70000000000002</v>
      </c>
      <c r="E7" s="11">
        <v>138.19999999999999</v>
      </c>
      <c r="F7" s="11">
        <v>104.81100000000002</v>
      </c>
      <c r="G7" s="11">
        <v>109.50500000000001</v>
      </c>
      <c r="H7" s="11">
        <v>172.20099999999999</v>
      </c>
      <c r="I7" s="11" t="s">
        <v>98</v>
      </c>
      <c r="J7" s="11" t="s">
        <v>98</v>
      </c>
      <c r="K7" s="11">
        <v>133.5</v>
      </c>
      <c r="L7" s="11">
        <v>120.6</v>
      </c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 spans="1:26" ht="20.100000000000001" customHeight="1">
      <c r="A8" s="204" t="s">
        <v>187</v>
      </c>
      <c r="B8" s="11" t="s">
        <v>98</v>
      </c>
      <c r="C8" s="11">
        <v>72.900999999999996</v>
      </c>
      <c r="D8" s="11">
        <v>23.300999999999998</v>
      </c>
      <c r="E8" s="11">
        <v>109.00200000000001</v>
      </c>
      <c r="F8" s="11">
        <v>87.900999999999996</v>
      </c>
      <c r="G8" s="11">
        <v>73.010999999999996</v>
      </c>
      <c r="H8" s="11">
        <v>135.19999999999999</v>
      </c>
      <c r="I8" s="11">
        <v>157.6</v>
      </c>
      <c r="J8" s="11" t="s">
        <v>98</v>
      </c>
      <c r="K8" s="11" t="s">
        <v>98</v>
      </c>
      <c r="L8" s="11" t="s">
        <v>98</v>
      </c>
    </row>
    <row r="9" spans="1:26" ht="20.100000000000001" customHeight="1">
      <c r="A9" s="204" t="s">
        <v>188</v>
      </c>
      <c r="B9" s="11">
        <v>257.10200000000003</v>
      </c>
      <c r="C9" s="11">
        <v>197.90300000000002</v>
      </c>
      <c r="D9" s="11">
        <v>164.70000000000002</v>
      </c>
      <c r="E9" s="11">
        <v>206.9</v>
      </c>
      <c r="F9" s="11">
        <v>167.20000000000002</v>
      </c>
      <c r="G9" s="11">
        <v>301.90000000000003</v>
      </c>
      <c r="H9" s="11">
        <v>355.4</v>
      </c>
      <c r="I9" s="11">
        <v>255.9</v>
      </c>
      <c r="J9" s="11">
        <v>391.8</v>
      </c>
      <c r="K9" s="11">
        <v>199.7</v>
      </c>
      <c r="L9" s="11">
        <v>144.19999999999999</v>
      </c>
    </row>
    <row r="10" spans="1:26" ht="20.100000000000001" customHeight="1">
      <c r="A10" s="204" t="s">
        <v>22</v>
      </c>
      <c r="B10" s="11">
        <v>99.201000000000008</v>
      </c>
      <c r="C10" s="11">
        <v>59.112999999999992</v>
      </c>
      <c r="D10" s="11">
        <v>67.518000000000001</v>
      </c>
      <c r="E10" s="11">
        <v>92.501000000000005</v>
      </c>
      <c r="F10" s="11">
        <v>96.00200000000001</v>
      </c>
      <c r="G10" s="11">
        <v>184.40100000000001</v>
      </c>
      <c r="H10" s="11">
        <v>296.702</v>
      </c>
      <c r="I10" s="11">
        <v>108</v>
      </c>
      <c r="J10" s="11">
        <v>190.9</v>
      </c>
      <c r="K10" s="11">
        <v>104.5</v>
      </c>
      <c r="L10" s="11">
        <v>71.599999999999994</v>
      </c>
    </row>
    <row r="11" spans="1:26" ht="20.100000000000001" customHeight="1">
      <c r="A11" s="204" t="s">
        <v>66</v>
      </c>
      <c r="B11" s="11">
        <v>41.009999999999991</v>
      </c>
      <c r="C11" s="11">
        <v>51.805000000000007</v>
      </c>
      <c r="D11" s="11">
        <v>52.408999999999999</v>
      </c>
      <c r="E11" s="11">
        <v>87.301000000000002</v>
      </c>
      <c r="F11" s="11">
        <v>80.301000000000002</v>
      </c>
      <c r="G11" s="11">
        <v>125.7</v>
      </c>
      <c r="H11" s="11">
        <v>182.89999999999998</v>
      </c>
      <c r="I11" s="11">
        <v>125</v>
      </c>
      <c r="J11" s="11">
        <v>133.4</v>
      </c>
      <c r="K11" s="11">
        <v>135.4</v>
      </c>
      <c r="L11" s="11">
        <v>69.8</v>
      </c>
    </row>
    <row r="12" spans="1:26" ht="20.100000000000001" customHeight="1">
      <c r="A12" s="204" t="s">
        <v>64</v>
      </c>
      <c r="B12" s="11">
        <v>64.501000000000005</v>
      </c>
      <c r="C12" s="11">
        <v>87.6</v>
      </c>
      <c r="D12" s="11">
        <v>85.301999999999992</v>
      </c>
      <c r="E12" s="11">
        <v>80.299999999999983</v>
      </c>
      <c r="F12" s="41">
        <v>124.80000000000003</v>
      </c>
      <c r="G12" s="41">
        <v>81.199999999999989</v>
      </c>
      <c r="H12" s="11">
        <v>188.2</v>
      </c>
      <c r="I12" s="11">
        <v>198.3</v>
      </c>
      <c r="J12" s="11">
        <v>194.6</v>
      </c>
      <c r="K12" s="11">
        <v>123.5</v>
      </c>
      <c r="L12" s="11">
        <v>46.7</v>
      </c>
    </row>
    <row r="13" spans="1:26" ht="20.100000000000001" customHeight="1">
      <c r="A13" s="204" t="s">
        <v>26</v>
      </c>
      <c r="B13" s="11">
        <v>35.904000000000003</v>
      </c>
      <c r="C13" s="11">
        <v>72.400999999999996</v>
      </c>
      <c r="D13" s="11">
        <v>64.301000000000002</v>
      </c>
      <c r="E13" s="11">
        <v>50.3</v>
      </c>
      <c r="F13" s="11">
        <v>71.301999999999992</v>
      </c>
      <c r="G13" s="11">
        <v>48.8</v>
      </c>
      <c r="H13" s="11">
        <v>156.102</v>
      </c>
      <c r="I13" s="11">
        <v>99.9</v>
      </c>
      <c r="J13" s="11">
        <v>139.69999999999999</v>
      </c>
      <c r="K13" s="11">
        <v>94.2</v>
      </c>
      <c r="L13" s="11">
        <v>37.799999999999997</v>
      </c>
    </row>
    <row r="14" spans="1:26" ht="20.100000000000001" customHeight="1">
      <c r="A14" s="204" t="s">
        <v>65</v>
      </c>
      <c r="B14" s="11">
        <v>43.602000000000004</v>
      </c>
      <c r="C14" s="11">
        <v>44.212000000000003</v>
      </c>
      <c r="D14" s="11">
        <v>46.203000000000003</v>
      </c>
      <c r="E14" s="11">
        <v>49.10199999999999</v>
      </c>
      <c r="F14" s="11">
        <v>81.40100000000001</v>
      </c>
      <c r="G14" s="11">
        <v>98.801000000000002</v>
      </c>
      <c r="H14" s="11">
        <v>124.002</v>
      </c>
      <c r="I14" s="11">
        <v>105.4</v>
      </c>
      <c r="J14" s="11">
        <v>139.69999999999999</v>
      </c>
      <c r="K14" s="11">
        <v>68.3</v>
      </c>
      <c r="L14" s="11">
        <v>29.7</v>
      </c>
    </row>
    <row r="15" spans="1:26" ht="20.100000000000001" customHeight="1">
      <c r="A15" s="204" t="s">
        <v>25</v>
      </c>
      <c r="B15" s="11">
        <v>40.100999999999999</v>
      </c>
      <c r="C15" s="11">
        <v>76.000999999999991</v>
      </c>
      <c r="D15" s="11">
        <v>31.102000000000004</v>
      </c>
      <c r="E15" s="11">
        <v>84.50200000000001</v>
      </c>
      <c r="F15" s="11">
        <v>98.200000000000017</v>
      </c>
      <c r="G15" s="11">
        <v>78.615000000000009</v>
      </c>
      <c r="H15" s="11">
        <v>185.50099999999998</v>
      </c>
      <c r="I15" s="11">
        <v>106.8</v>
      </c>
      <c r="J15" s="11">
        <v>118.9</v>
      </c>
      <c r="K15" s="11">
        <v>176.7</v>
      </c>
      <c r="L15" s="11">
        <v>53.4</v>
      </c>
    </row>
    <row r="16" spans="1:26" ht="20.100000000000001" customHeight="1">
      <c r="A16" s="204" t="s">
        <v>189</v>
      </c>
      <c r="B16" s="11">
        <v>62.3</v>
      </c>
      <c r="C16" s="11">
        <v>57</v>
      </c>
      <c r="D16" s="11">
        <v>54.102000000000004</v>
      </c>
      <c r="E16" s="11">
        <v>47.000999999999998</v>
      </c>
      <c r="F16" s="11">
        <v>58.401999999999987</v>
      </c>
      <c r="G16" s="11">
        <v>105.206</v>
      </c>
      <c r="H16" s="11">
        <v>247.90100000000001</v>
      </c>
      <c r="I16" s="11">
        <v>111.2</v>
      </c>
      <c r="J16" s="11">
        <v>101.2</v>
      </c>
      <c r="K16" s="11">
        <v>55.7</v>
      </c>
      <c r="L16" s="11">
        <v>52.7</v>
      </c>
      <c r="N16" s="108"/>
    </row>
    <row r="17" spans="1:16" ht="20.100000000000001" customHeight="1">
      <c r="A17" s="204" t="s">
        <v>190</v>
      </c>
      <c r="B17" s="11">
        <v>112.50200000000001</v>
      </c>
      <c r="C17" s="11">
        <v>65.501000000000005</v>
      </c>
      <c r="D17" s="11">
        <v>56.912999999999997</v>
      </c>
      <c r="E17" s="11">
        <v>57.599999999999994</v>
      </c>
      <c r="F17" s="11">
        <v>85.111000000000004</v>
      </c>
      <c r="G17" s="11">
        <v>116.202</v>
      </c>
      <c r="H17" s="11">
        <v>175.20099999999999</v>
      </c>
      <c r="I17" s="11">
        <v>219.7</v>
      </c>
      <c r="J17" s="11">
        <v>93.2</v>
      </c>
      <c r="K17" s="11">
        <v>58.3</v>
      </c>
      <c r="L17" s="11">
        <v>27</v>
      </c>
    </row>
    <row r="18" spans="1:16" ht="20.100000000000001" customHeight="1">
      <c r="A18" s="204" t="s">
        <v>191</v>
      </c>
      <c r="B18" s="11">
        <v>125.1</v>
      </c>
      <c r="C18" s="11">
        <v>90.602000000000004</v>
      </c>
      <c r="D18" s="11">
        <v>175.90199999999999</v>
      </c>
      <c r="E18" s="11">
        <v>128.30100000000002</v>
      </c>
      <c r="F18" s="11">
        <v>110.702</v>
      </c>
      <c r="G18" s="11">
        <v>212.1</v>
      </c>
      <c r="H18" s="11">
        <v>324.60100000000006</v>
      </c>
      <c r="I18" s="11">
        <v>207</v>
      </c>
      <c r="J18" s="11">
        <v>128.5</v>
      </c>
      <c r="K18" s="11">
        <v>81.599999999999994</v>
      </c>
      <c r="L18" s="11">
        <v>66</v>
      </c>
    </row>
    <row r="19" spans="1:16" ht="20.100000000000001" customHeight="1" thickBot="1">
      <c r="A19" s="205" t="s">
        <v>69</v>
      </c>
      <c r="B19" s="19">
        <v>139.202</v>
      </c>
      <c r="C19" s="19">
        <v>67.102000000000004</v>
      </c>
      <c r="D19" s="19">
        <v>89.807999999999993</v>
      </c>
      <c r="E19" s="19">
        <v>31.901</v>
      </c>
      <c r="F19" s="19">
        <v>65.3</v>
      </c>
      <c r="G19" s="19">
        <v>115.30100000000002</v>
      </c>
      <c r="H19" s="11" t="s">
        <v>147</v>
      </c>
      <c r="I19" s="11" t="s">
        <v>98</v>
      </c>
      <c r="J19" s="19">
        <v>131.5</v>
      </c>
      <c r="K19" s="19">
        <v>86.9</v>
      </c>
      <c r="L19" s="13">
        <v>65.099999999999994</v>
      </c>
    </row>
    <row r="20" spans="1:16" ht="20.100000000000001" customHeight="1" thickTop="1" thickBot="1">
      <c r="A20" s="206" t="s">
        <v>100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P20" s="100" t="s">
        <v>182</v>
      </c>
    </row>
    <row r="21" spans="1:16" ht="20.100000000000001" customHeight="1" thickTop="1">
      <c r="A21" s="207" t="s">
        <v>32</v>
      </c>
      <c r="B21" s="10">
        <v>412.19999999999993</v>
      </c>
      <c r="C21" s="10">
        <v>370.09999999999997</v>
      </c>
      <c r="D21" s="10">
        <v>487.20000000000005</v>
      </c>
      <c r="E21" s="10">
        <v>293.39999999999998</v>
      </c>
      <c r="F21" s="7" t="s">
        <v>139</v>
      </c>
      <c r="G21" s="84">
        <v>545.79999999999995</v>
      </c>
      <c r="H21" s="84" t="s">
        <v>140</v>
      </c>
      <c r="I21" s="84">
        <v>677.1</v>
      </c>
      <c r="J21" s="11" t="s">
        <v>98</v>
      </c>
      <c r="K21" s="11" t="s">
        <v>98</v>
      </c>
      <c r="L21" s="80">
        <v>344.4</v>
      </c>
    </row>
    <row r="22" spans="1:16" ht="20.100000000000001" customHeight="1">
      <c r="A22" s="208" t="s">
        <v>70</v>
      </c>
      <c r="B22" s="11">
        <v>588</v>
      </c>
      <c r="C22" s="10">
        <v>381.19999999999993</v>
      </c>
      <c r="D22" s="10">
        <v>607.9</v>
      </c>
      <c r="E22" s="10">
        <v>385.20000000000005</v>
      </c>
      <c r="F22" s="85" t="s">
        <v>141</v>
      </c>
      <c r="G22" s="86">
        <v>719.3</v>
      </c>
      <c r="H22" s="85" t="s">
        <v>142</v>
      </c>
      <c r="I22" s="87">
        <v>677.4</v>
      </c>
      <c r="J22" s="11" t="s">
        <v>98</v>
      </c>
      <c r="K22" s="11" t="s">
        <v>98</v>
      </c>
      <c r="L22" s="11">
        <v>392.2</v>
      </c>
    </row>
    <row r="23" spans="1:16" ht="20.100000000000001" customHeight="1" thickBot="1">
      <c r="A23" s="209" t="s">
        <v>99</v>
      </c>
      <c r="B23" s="26">
        <v>272.09999999999997</v>
      </c>
      <c r="C23" s="25">
        <v>297</v>
      </c>
      <c r="D23" s="26">
        <v>311.60000000000002</v>
      </c>
      <c r="E23" s="26">
        <v>261.79999999999995</v>
      </c>
      <c r="F23" s="88" t="s">
        <v>143</v>
      </c>
      <c r="G23" s="26">
        <v>366.4</v>
      </c>
      <c r="H23" s="88" t="s">
        <v>144</v>
      </c>
      <c r="I23" s="89">
        <v>385.2</v>
      </c>
      <c r="J23" s="13" t="s">
        <v>98</v>
      </c>
      <c r="K23" s="13" t="s">
        <v>98</v>
      </c>
      <c r="L23" s="13">
        <v>280.39999999999998</v>
      </c>
    </row>
    <row r="24" spans="1:16" ht="3" customHeight="1" thickTop="1">
      <c r="A24" s="109"/>
      <c r="B24" s="24"/>
      <c r="C24" s="23"/>
      <c r="D24" s="23"/>
      <c r="E24" s="23"/>
      <c r="F24" s="23"/>
      <c r="G24" s="23"/>
      <c r="H24" s="24"/>
      <c r="I24" s="24"/>
      <c r="J24" s="24"/>
      <c r="K24" s="24"/>
      <c r="L24" s="24"/>
    </row>
    <row r="25" spans="1:16" ht="11.25" customHeight="1">
      <c r="A25" s="210" t="s">
        <v>180</v>
      </c>
      <c r="B25" s="211"/>
      <c r="C25" s="212"/>
      <c r="D25" s="212"/>
      <c r="E25" s="212"/>
      <c r="F25" s="212"/>
      <c r="G25" s="212"/>
      <c r="H25" s="211"/>
      <c r="I25" s="211"/>
      <c r="J25" s="211"/>
      <c r="K25" s="211"/>
      <c r="L25" s="42"/>
    </row>
    <row r="26" spans="1:16" ht="14.25" customHeight="1">
      <c r="A26" s="298" t="s">
        <v>194</v>
      </c>
      <c r="B26" s="298"/>
      <c r="C26" s="298"/>
      <c r="D26" s="298"/>
      <c r="E26" s="298"/>
      <c r="F26" s="298"/>
      <c r="G26" s="298"/>
      <c r="H26" s="298"/>
      <c r="I26" s="211"/>
      <c r="J26" s="211"/>
      <c r="K26" s="211"/>
      <c r="L26" s="42"/>
    </row>
    <row r="27" spans="1:16" ht="13.5" customHeight="1">
      <c r="A27" s="295" t="s">
        <v>153</v>
      </c>
      <c r="B27" s="295"/>
      <c r="C27" s="295"/>
      <c r="D27" s="295"/>
      <c r="E27" s="295"/>
      <c r="F27" s="296"/>
      <c r="G27" s="296"/>
      <c r="H27" s="296"/>
      <c r="I27" s="296"/>
      <c r="J27" s="296"/>
      <c r="K27" s="296"/>
      <c r="L27" s="97"/>
    </row>
    <row r="28" spans="1:16" ht="15" customHeight="1">
      <c r="A28" s="292" t="s">
        <v>195</v>
      </c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96"/>
    </row>
    <row r="29" spans="1:16" ht="15" customHeight="1">
      <c r="A29" s="292" t="s">
        <v>196</v>
      </c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96"/>
    </row>
    <row r="30" spans="1:16" ht="1.5" customHeight="1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96"/>
    </row>
    <row r="31" spans="1:16" ht="14.25" customHeight="1">
      <c r="A31" s="239" t="s">
        <v>118</v>
      </c>
      <c r="B31" s="239"/>
      <c r="C31" s="239"/>
      <c r="D31" s="239"/>
      <c r="E31" s="239"/>
      <c r="F31" s="167"/>
      <c r="G31" s="167"/>
      <c r="H31" s="167"/>
      <c r="I31" s="167"/>
      <c r="J31" s="214"/>
      <c r="K31" s="167"/>
      <c r="L31" s="107"/>
    </row>
    <row r="32" spans="1:16" ht="15" customHeight="1">
      <c r="A32" s="287" t="s">
        <v>181</v>
      </c>
      <c r="B32" s="287"/>
      <c r="C32" s="287"/>
      <c r="D32" s="192"/>
      <c r="E32" s="192"/>
      <c r="F32" s="192"/>
      <c r="G32" s="192"/>
      <c r="H32" s="192"/>
      <c r="I32" s="192"/>
      <c r="J32" s="149"/>
      <c r="K32" s="192"/>
      <c r="L32" s="103"/>
    </row>
    <row r="33" spans="1:12" ht="0.75" customHeight="1">
      <c r="A33" s="110"/>
      <c r="B33" s="110"/>
      <c r="C33" s="110"/>
      <c r="D33" s="103"/>
      <c r="E33" s="103"/>
      <c r="F33" s="103"/>
      <c r="G33" s="103"/>
      <c r="H33" s="103"/>
      <c r="I33" s="103"/>
      <c r="K33" s="103"/>
      <c r="L33" s="103"/>
    </row>
    <row r="34" spans="1:12" ht="15.75" customHeight="1">
      <c r="A34" s="238" t="s">
        <v>115</v>
      </c>
      <c r="B34" s="238"/>
      <c r="C34" s="238"/>
      <c r="D34" s="36"/>
      <c r="E34" s="36"/>
      <c r="F34" s="36"/>
      <c r="G34" s="36"/>
      <c r="H34" s="36"/>
      <c r="I34" s="36"/>
      <c r="J34" s="36">
        <v>31</v>
      </c>
      <c r="K34" s="36"/>
      <c r="L34" s="36"/>
    </row>
  </sheetData>
  <mergeCells count="11">
    <mergeCell ref="A1:L1"/>
    <mergeCell ref="A34:C34"/>
    <mergeCell ref="A31:E31"/>
    <mergeCell ref="A32:C32"/>
    <mergeCell ref="A29:K29"/>
    <mergeCell ref="A3:A4"/>
    <mergeCell ref="A27:E27"/>
    <mergeCell ref="F27:K27"/>
    <mergeCell ref="A28:K28"/>
    <mergeCell ref="B3:L3"/>
    <mergeCell ref="A26:H26"/>
  </mergeCells>
  <printOptions horizontalCentered="1"/>
  <pageMargins left="0.70866141732283472" right="0.70866141732283472" top="0.59055118110236227" bottom="0.11811023622047245" header="0.31496062992125984" footer="0.31496062992125984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7030A0"/>
  </sheetPr>
  <dimension ref="A1:J92"/>
  <sheetViews>
    <sheetView rightToLeft="1" view="pageBreakPreview" zoomScaleSheetLayoutView="100" workbookViewId="0">
      <selection activeCell="G28" sqref="G28"/>
    </sheetView>
  </sheetViews>
  <sheetFormatPr defaultColWidth="8.875" defaultRowHeight="15.75"/>
  <cols>
    <col min="1" max="1" width="24.625" style="135" customWidth="1"/>
    <col min="2" max="2" width="17.5" style="127" customWidth="1"/>
    <col min="3" max="3" width="16.75" style="127" customWidth="1"/>
    <col min="4" max="16384" width="8.875" style="127"/>
  </cols>
  <sheetData>
    <row r="1" spans="1:8" ht="26.25" customHeight="1">
      <c r="A1" s="241" t="s">
        <v>0</v>
      </c>
      <c r="B1" s="241"/>
      <c r="C1" s="241"/>
    </row>
    <row r="2" spans="1:8" ht="26.25" customHeight="1" thickBot="1">
      <c r="A2" s="147" t="s">
        <v>129</v>
      </c>
      <c r="B2" s="220"/>
      <c r="C2" s="220"/>
    </row>
    <row r="3" spans="1:8" ht="38.25" customHeight="1" thickTop="1">
      <c r="A3" s="221" t="s">
        <v>1</v>
      </c>
      <c r="B3" s="222" t="s">
        <v>79</v>
      </c>
      <c r="C3" s="221" t="s">
        <v>104</v>
      </c>
    </row>
    <row r="4" spans="1:8" ht="30" customHeight="1">
      <c r="A4" s="215" t="s">
        <v>2</v>
      </c>
      <c r="B4" s="27">
        <v>600</v>
      </c>
      <c r="C4" s="27">
        <v>17.3</v>
      </c>
      <c r="G4" s="106"/>
      <c r="H4" s="106"/>
    </row>
    <row r="5" spans="1:8" ht="30" customHeight="1">
      <c r="A5" s="216" t="s">
        <v>3</v>
      </c>
      <c r="B5" s="12">
        <v>178</v>
      </c>
      <c r="C5" s="12">
        <v>5.0999999999999996</v>
      </c>
    </row>
    <row r="6" spans="1:8" ht="30" customHeight="1">
      <c r="A6" s="216" t="s">
        <v>4</v>
      </c>
      <c r="B6" s="12">
        <v>812</v>
      </c>
      <c r="C6" s="12">
        <v>23.5</v>
      </c>
    </row>
    <row r="7" spans="1:8" ht="30" customHeight="1">
      <c r="A7" s="216" t="s">
        <v>5</v>
      </c>
      <c r="B7" s="12">
        <v>195</v>
      </c>
      <c r="C7" s="12">
        <v>5.6</v>
      </c>
    </row>
    <row r="8" spans="1:8" ht="30" customHeight="1">
      <c r="A8" s="216" t="s">
        <v>6</v>
      </c>
      <c r="B8" s="12">
        <v>377</v>
      </c>
      <c r="C8" s="12">
        <v>10.9</v>
      </c>
    </row>
    <row r="9" spans="1:8" ht="30" customHeight="1" thickBot="1">
      <c r="A9" s="217" t="s">
        <v>7</v>
      </c>
      <c r="B9" s="232">
        <v>1300</v>
      </c>
      <c r="C9" s="28">
        <v>37.6</v>
      </c>
    </row>
    <row r="10" spans="1:8" ht="30" customHeight="1" thickTop="1" thickBot="1">
      <c r="A10" s="218" t="s">
        <v>105</v>
      </c>
      <c r="B10" s="233">
        <v>3462</v>
      </c>
      <c r="C10" s="63">
        <v>100</v>
      </c>
    </row>
    <row r="11" spans="1:8" ht="14.25" customHeight="1" thickTop="1">
      <c r="A11" s="129"/>
      <c r="B11" s="4"/>
      <c r="C11" s="4"/>
    </row>
    <row r="12" spans="1:8" ht="14.25" customHeight="1">
      <c r="A12" s="129"/>
      <c r="B12" s="4"/>
      <c r="C12" s="4"/>
    </row>
    <row r="13" spans="1:8" ht="14.25" customHeight="1">
      <c r="A13" s="129"/>
      <c r="B13" s="4"/>
      <c r="C13" s="4"/>
    </row>
    <row r="14" spans="1:8" ht="14.25" customHeight="1">
      <c r="A14" s="129"/>
      <c r="B14" s="4"/>
      <c r="C14" s="4"/>
    </row>
    <row r="15" spans="1:8" ht="14.25" customHeight="1">
      <c r="A15" s="129"/>
      <c r="B15" s="4"/>
      <c r="C15" s="4"/>
    </row>
    <row r="16" spans="1:8" ht="30" customHeight="1">
      <c r="A16" s="241" t="s">
        <v>8</v>
      </c>
      <c r="B16" s="241"/>
      <c r="C16" s="241"/>
    </row>
    <row r="17" spans="1:10" ht="30.75" customHeight="1" thickBot="1">
      <c r="A17" s="219" t="s">
        <v>130</v>
      </c>
      <c r="B17" s="220"/>
      <c r="C17" s="220"/>
      <c r="I17" s="130"/>
      <c r="J17" s="130"/>
    </row>
    <row r="18" spans="1:10" ht="39" customHeight="1" thickTop="1">
      <c r="A18" s="221" t="s">
        <v>9</v>
      </c>
      <c r="B18" s="221" t="s">
        <v>80</v>
      </c>
      <c r="C18" s="221" t="s">
        <v>104</v>
      </c>
    </row>
    <row r="19" spans="1:10" ht="30" customHeight="1">
      <c r="A19" s="215" t="s">
        <v>81</v>
      </c>
      <c r="B19" s="35">
        <v>132500</v>
      </c>
      <c r="C19" s="27">
        <v>30.5</v>
      </c>
    </row>
    <row r="20" spans="1:10" ht="30" customHeight="1">
      <c r="A20" s="216" t="s">
        <v>10</v>
      </c>
      <c r="B20" s="33">
        <v>42000</v>
      </c>
      <c r="C20" s="12">
        <v>9.6999999999999993</v>
      </c>
    </row>
    <row r="21" spans="1:10" ht="30" customHeight="1">
      <c r="A21" s="216" t="s">
        <v>11</v>
      </c>
      <c r="B21" s="33">
        <v>92000</v>
      </c>
      <c r="C21" s="12">
        <v>21.1</v>
      </c>
    </row>
    <row r="22" spans="1:10" ht="30" customHeight="1" thickBot="1">
      <c r="A22" s="217" t="s">
        <v>12</v>
      </c>
      <c r="B22" s="34">
        <v>168552</v>
      </c>
      <c r="C22" s="28">
        <v>38.700000000000003</v>
      </c>
    </row>
    <row r="23" spans="1:10" ht="30" customHeight="1" thickTop="1" thickBot="1">
      <c r="A23" s="218" t="s">
        <v>105</v>
      </c>
      <c r="B23" s="64">
        <v>435052</v>
      </c>
      <c r="C23" s="63">
        <f>SUM(C19:C22)</f>
        <v>100</v>
      </c>
    </row>
    <row r="24" spans="1:10" ht="8.25" customHeight="1" thickTop="1">
      <c r="A24" s="131"/>
      <c r="B24" s="4"/>
      <c r="C24" s="6"/>
    </row>
    <row r="25" spans="1:10" ht="20.25" customHeight="1">
      <c r="A25" s="253" t="s">
        <v>122</v>
      </c>
      <c r="B25" s="253"/>
      <c r="C25" s="253"/>
    </row>
    <row r="26" spans="1:10" ht="20.25" customHeight="1">
      <c r="A26" s="236"/>
      <c r="B26" s="236"/>
      <c r="C26" s="236"/>
    </row>
    <row r="27" spans="1:10" ht="20.25" customHeight="1">
      <c r="A27" s="236"/>
      <c r="B27" s="236"/>
      <c r="C27" s="236"/>
    </row>
    <row r="28" spans="1:10" ht="20.25" customHeight="1">
      <c r="A28" s="236"/>
      <c r="B28" s="236"/>
      <c r="C28" s="236"/>
    </row>
    <row r="29" spans="1:10" ht="20.25" customHeight="1">
      <c r="A29" s="236"/>
      <c r="B29" s="236"/>
      <c r="C29" s="236"/>
    </row>
    <row r="30" spans="1:10" ht="9.75" customHeight="1">
      <c r="A30" s="132"/>
      <c r="B30" s="132"/>
      <c r="C30" s="132"/>
    </row>
    <row r="31" spans="1:10" ht="23.25" customHeight="1">
      <c r="A31" s="132"/>
      <c r="B31" s="132"/>
      <c r="C31" s="132"/>
    </row>
    <row r="32" spans="1:10" ht="9" customHeight="1">
      <c r="A32" s="132"/>
      <c r="B32" s="132"/>
      <c r="C32" s="132"/>
    </row>
    <row r="33" spans="1:3" ht="9" customHeight="1">
      <c r="A33" s="132"/>
      <c r="B33" s="132"/>
      <c r="C33" s="132"/>
    </row>
    <row r="34" spans="1:3" ht="9" customHeight="1">
      <c r="A34" s="132"/>
      <c r="B34" s="132"/>
      <c r="C34" s="132"/>
    </row>
    <row r="35" spans="1:3" ht="9" customHeight="1">
      <c r="A35" s="132"/>
      <c r="B35" s="132"/>
      <c r="C35" s="132"/>
    </row>
    <row r="36" spans="1:3" ht="24" customHeight="1">
      <c r="A36" s="133"/>
      <c r="B36" s="134"/>
      <c r="C36" s="134"/>
    </row>
    <row r="37" spans="1:3" ht="23.25" customHeight="1">
      <c r="A37" s="252" t="s">
        <v>115</v>
      </c>
      <c r="B37" s="252"/>
      <c r="C37" s="36">
        <v>32</v>
      </c>
    </row>
    <row r="38" spans="1:3" ht="20.100000000000001" customHeight="1"/>
    <row r="39" spans="1:3" ht="20.100000000000001" customHeight="1">
      <c r="A39" s="51"/>
      <c r="B39" s="51"/>
    </row>
    <row r="40" spans="1:3" ht="20.100000000000001" customHeight="1"/>
    <row r="41" spans="1:3" ht="20.100000000000001" customHeight="1"/>
    <row r="42" spans="1:3" ht="20.100000000000001" customHeight="1"/>
    <row r="43" spans="1:3" ht="20.100000000000001" customHeight="1"/>
    <row r="44" spans="1:3" ht="20.100000000000001" customHeight="1">
      <c r="C44" s="128"/>
    </row>
    <row r="45" spans="1:3" ht="20.100000000000001" customHeight="1"/>
    <row r="46" spans="1:3" ht="20.100000000000001" customHeight="1"/>
    <row r="47" spans="1:3" ht="20.100000000000001" customHeight="1"/>
    <row r="48" spans="1: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spans="1:3" ht="20.100000000000001" customHeight="1"/>
    <row r="66" spans="1:3" ht="20.100000000000001" customHeight="1"/>
    <row r="67" spans="1:3" ht="20.100000000000001" customHeight="1"/>
    <row r="68" spans="1:3" ht="20.100000000000001" customHeight="1"/>
    <row r="69" spans="1:3" ht="20.100000000000001" customHeight="1"/>
    <row r="70" spans="1:3" ht="20.100000000000001" customHeight="1"/>
    <row r="71" spans="1:3" ht="20.100000000000001" customHeight="1"/>
    <row r="72" spans="1:3" ht="20.100000000000001" customHeight="1">
      <c r="A72" s="136"/>
      <c r="B72" s="128"/>
      <c r="C72" s="128"/>
    </row>
    <row r="73" spans="1:3" ht="20.100000000000001" customHeight="1">
      <c r="A73" s="136"/>
      <c r="B73" s="128"/>
      <c r="C73" s="128"/>
    </row>
    <row r="74" spans="1:3" ht="20.100000000000001" customHeight="1">
      <c r="A74" s="136"/>
      <c r="B74" s="128"/>
      <c r="C74" s="128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/>
    <row r="79" spans="1:3" ht="20.100000000000001" customHeight="1"/>
    <row r="80" spans="1:3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</sheetData>
  <mergeCells count="4">
    <mergeCell ref="A1:C1"/>
    <mergeCell ref="A16:C16"/>
    <mergeCell ref="A25:C25"/>
    <mergeCell ref="A37:B37"/>
  </mergeCells>
  <printOptions horizontalCentered="1"/>
  <pageMargins left="0.74803149606299202" right="0.74803149606299202" top="0.59055118110236204" bottom="0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7030A0"/>
  </sheetPr>
  <dimension ref="A1:J87"/>
  <sheetViews>
    <sheetView rightToLeft="1" view="pageBreakPreview" topLeftCell="A22" zoomScaleSheetLayoutView="100" workbookViewId="0">
      <selection activeCell="G29" sqref="G29"/>
    </sheetView>
  </sheetViews>
  <sheetFormatPr defaultColWidth="8.875" defaultRowHeight="15.75"/>
  <cols>
    <col min="1" max="1" width="22.375" style="127" customWidth="1"/>
    <col min="2" max="2" width="10.75" style="127" customWidth="1"/>
    <col min="3" max="3" width="19" style="127" customWidth="1"/>
    <col min="4" max="16384" width="8.875" style="127"/>
  </cols>
  <sheetData>
    <row r="1" spans="1:10" ht="30" customHeight="1">
      <c r="A1" s="241" t="s">
        <v>13</v>
      </c>
      <c r="B1" s="241"/>
      <c r="C1" s="241"/>
    </row>
    <row r="2" spans="1:10" ht="32.25" customHeight="1" thickBot="1">
      <c r="A2" s="147" t="s">
        <v>131</v>
      </c>
      <c r="B2" s="220"/>
      <c r="C2" s="220"/>
    </row>
    <row r="3" spans="1:10" ht="36" customHeight="1" thickTop="1">
      <c r="A3" s="300" t="s">
        <v>111</v>
      </c>
      <c r="B3" s="300"/>
      <c r="C3" s="222" t="s">
        <v>79</v>
      </c>
    </row>
    <row r="4" spans="1:10" ht="30" customHeight="1">
      <c r="A4" s="299" t="s">
        <v>112</v>
      </c>
      <c r="B4" s="299"/>
      <c r="C4" s="234">
        <v>1290</v>
      </c>
    </row>
    <row r="5" spans="1:10" ht="30" customHeight="1">
      <c r="A5" s="302" t="s">
        <v>96</v>
      </c>
      <c r="B5" s="302"/>
      <c r="C5" s="12">
        <v>230</v>
      </c>
    </row>
    <row r="6" spans="1:10" ht="30" customHeight="1">
      <c r="A6" s="301" t="s">
        <v>97</v>
      </c>
      <c r="B6" s="301"/>
      <c r="C6" s="12">
        <v>250</v>
      </c>
    </row>
    <row r="7" spans="1:10" ht="30" customHeight="1">
      <c r="A7" s="302" t="s">
        <v>14</v>
      </c>
      <c r="B7" s="302"/>
      <c r="C7" s="12">
        <v>150</v>
      </c>
      <c r="I7" s="106"/>
      <c r="J7" s="106"/>
    </row>
    <row r="8" spans="1:10" ht="30" customHeight="1">
      <c r="A8" s="302" t="s">
        <v>15</v>
      </c>
      <c r="B8" s="302"/>
      <c r="C8" s="28">
        <v>300</v>
      </c>
    </row>
    <row r="9" spans="1:10" ht="30" customHeight="1">
      <c r="A9" s="301" t="s">
        <v>113</v>
      </c>
      <c r="B9" s="301"/>
      <c r="C9" s="235">
        <v>1015</v>
      </c>
      <c r="D9" s="128"/>
      <c r="E9" s="128"/>
    </row>
    <row r="10" spans="1:10" ht="30" customHeight="1">
      <c r="A10" s="302" t="s">
        <v>90</v>
      </c>
      <c r="B10" s="302"/>
      <c r="C10" s="12">
        <v>565</v>
      </c>
      <c r="D10" s="128"/>
      <c r="E10" s="128"/>
    </row>
    <row r="11" spans="1:10" ht="30" customHeight="1">
      <c r="A11" s="302" t="s">
        <v>89</v>
      </c>
      <c r="B11" s="302"/>
      <c r="C11" s="12">
        <v>190</v>
      </c>
      <c r="D11" s="128"/>
      <c r="E11" s="128"/>
    </row>
    <row r="12" spans="1:10" ht="30" customHeight="1">
      <c r="A12" s="302" t="s">
        <v>91</v>
      </c>
      <c r="B12" s="302"/>
      <c r="C12" s="12">
        <v>110</v>
      </c>
      <c r="D12" s="128"/>
      <c r="E12" s="128"/>
    </row>
    <row r="13" spans="1:10" ht="30" customHeight="1">
      <c r="A13" s="303" t="s">
        <v>93</v>
      </c>
      <c r="B13" s="303"/>
      <c r="C13" s="12">
        <v>60</v>
      </c>
      <c r="D13" s="128"/>
      <c r="E13" s="128"/>
    </row>
    <row r="14" spans="1:10" ht="30" customHeight="1">
      <c r="A14" s="302" t="s">
        <v>92</v>
      </c>
      <c r="B14" s="302"/>
      <c r="C14" s="12">
        <v>80</v>
      </c>
      <c r="D14" s="128"/>
      <c r="E14" s="128"/>
    </row>
    <row r="15" spans="1:10" ht="30" customHeight="1">
      <c r="A15" s="302" t="s">
        <v>94</v>
      </c>
      <c r="B15" s="302"/>
      <c r="C15" s="12">
        <v>90</v>
      </c>
      <c r="D15" s="128"/>
      <c r="E15" s="128"/>
    </row>
    <row r="16" spans="1:10" ht="30" customHeight="1">
      <c r="A16" s="303" t="s">
        <v>95</v>
      </c>
      <c r="B16" s="303"/>
      <c r="C16" s="12">
        <v>238</v>
      </c>
      <c r="D16" s="128"/>
      <c r="E16" s="128"/>
    </row>
    <row r="17" spans="1:5" ht="30" customHeight="1">
      <c r="A17" s="302" t="s">
        <v>17</v>
      </c>
      <c r="B17" s="302"/>
      <c r="C17" s="12">
        <v>90</v>
      </c>
      <c r="D17" s="128"/>
      <c r="E17" s="128"/>
    </row>
    <row r="18" spans="1:5" ht="30" customHeight="1" thickBot="1">
      <c r="A18" s="305" t="s">
        <v>18</v>
      </c>
      <c r="B18" s="305"/>
      <c r="C18" s="15">
        <v>150</v>
      </c>
      <c r="D18" s="128"/>
      <c r="E18" s="128"/>
    </row>
    <row r="19" spans="1:5" ht="11.25" customHeight="1" thickTop="1">
      <c r="A19" s="4"/>
      <c r="B19" s="4"/>
      <c r="C19" s="4"/>
      <c r="D19" s="128"/>
      <c r="E19" s="128"/>
    </row>
    <row r="20" spans="1:5" ht="22.5" customHeight="1">
      <c r="A20" s="304" t="s">
        <v>122</v>
      </c>
      <c r="B20" s="304"/>
      <c r="C20" s="134"/>
      <c r="D20" s="128"/>
      <c r="E20" s="128"/>
    </row>
    <row r="21" spans="1:5" ht="16.5" customHeight="1">
      <c r="A21" s="237"/>
      <c r="B21" s="237"/>
      <c r="C21" s="134"/>
      <c r="D21" s="128"/>
      <c r="E21" s="128"/>
    </row>
    <row r="22" spans="1:5" ht="16.5" customHeight="1">
      <c r="A22" s="237"/>
      <c r="B22" s="237"/>
      <c r="C22" s="134"/>
      <c r="D22" s="128"/>
      <c r="E22" s="128"/>
    </row>
    <row r="23" spans="1:5" ht="16.5" customHeight="1">
      <c r="A23" s="237"/>
      <c r="B23" s="237"/>
      <c r="C23" s="134"/>
      <c r="D23" s="128"/>
      <c r="E23" s="128"/>
    </row>
    <row r="24" spans="1:5" ht="16.5" customHeight="1">
      <c r="A24" s="237"/>
      <c r="B24" s="237"/>
      <c r="C24" s="134"/>
      <c r="D24" s="128"/>
      <c r="E24" s="128"/>
    </row>
    <row r="25" spans="1:5" ht="16.5" customHeight="1">
      <c r="A25" s="237"/>
      <c r="B25" s="237"/>
      <c r="C25" s="134"/>
      <c r="D25" s="128"/>
      <c r="E25" s="128"/>
    </row>
    <row r="26" spans="1:5" ht="16.5" customHeight="1">
      <c r="A26" s="237"/>
      <c r="B26" s="237"/>
      <c r="C26" s="134"/>
      <c r="D26" s="128"/>
      <c r="E26" s="128"/>
    </row>
    <row r="27" spans="1:5" ht="16.5" customHeight="1">
      <c r="A27" s="237"/>
      <c r="B27" s="237"/>
      <c r="C27" s="134"/>
      <c r="D27" s="128"/>
      <c r="E27" s="128"/>
    </row>
    <row r="28" spans="1:5" ht="16.5" customHeight="1">
      <c r="A28" s="237"/>
      <c r="B28" s="237"/>
      <c r="C28" s="134"/>
      <c r="D28" s="128"/>
      <c r="E28" s="128"/>
    </row>
    <row r="29" spans="1:5" ht="16.5" customHeight="1">
      <c r="A29" s="237"/>
      <c r="B29" s="237"/>
      <c r="C29" s="134"/>
      <c r="D29" s="128"/>
      <c r="E29" s="128"/>
    </row>
    <row r="30" spans="1:5" ht="16.5" customHeight="1">
      <c r="A30" s="237"/>
      <c r="B30" s="237"/>
      <c r="C30" s="134"/>
      <c r="D30" s="128"/>
      <c r="E30" s="128"/>
    </row>
    <row r="31" spans="1:5" ht="16.5" customHeight="1">
      <c r="A31" s="237"/>
      <c r="B31" s="237"/>
      <c r="C31" s="134"/>
      <c r="D31" s="128"/>
      <c r="E31" s="128"/>
    </row>
    <row r="32" spans="1:5" ht="16.5" customHeight="1">
      <c r="A32" s="237"/>
      <c r="B32" s="237"/>
      <c r="C32" s="134"/>
      <c r="D32" s="128"/>
      <c r="E32" s="128"/>
    </row>
    <row r="33" spans="1:5" ht="14.25" customHeight="1">
      <c r="A33" s="132"/>
      <c r="B33" s="132"/>
      <c r="C33" s="134"/>
      <c r="D33" s="128"/>
      <c r="E33" s="128"/>
    </row>
    <row r="34" spans="1:5" ht="28.5" customHeight="1">
      <c r="A34" s="138"/>
      <c r="B34" s="138"/>
      <c r="C34" s="139"/>
      <c r="D34" s="128"/>
      <c r="E34" s="128"/>
    </row>
    <row r="35" spans="1:5" ht="26.25" customHeight="1">
      <c r="A35" s="252" t="s">
        <v>115</v>
      </c>
      <c r="B35" s="252"/>
      <c r="C35" s="146">
        <v>33</v>
      </c>
    </row>
    <row r="36" spans="1:5" ht="20.100000000000001" customHeight="1"/>
    <row r="37" spans="1:5" ht="20.100000000000001" customHeight="1"/>
    <row r="38" spans="1:5" ht="20.100000000000001" customHeight="1"/>
    <row r="39" spans="1:5" ht="20.100000000000001" customHeight="1"/>
    <row r="40" spans="1:5" ht="20.100000000000001" customHeight="1"/>
    <row r="41" spans="1:5" ht="20.100000000000001" customHeight="1"/>
    <row r="42" spans="1:5" ht="20.100000000000001" customHeight="1"/>
    <row r="43" spans="1:5" ht="20.100000000000001" customHeight="1"/>
    <row r="44" spans="1:5" ht="20.100000000000001" customHeight="1"/>
    <row r="45" spans="1:5" ht="20.100000000000001" customHeight="1"/>
    <row r="46" spans="1:5" ht="20.100000000000001" customHeight="1"/>
    <row r="47" spans="1:5" ht="20.100000000000001" customHeight="1"/>
    <row r="48" spans="1:5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spans="1:3" ht="20.100000000000001" customHeight="1"/>
    <row r="66" spans="1:3" ht="20.100000000000001" customHeight="1"/>
    <row r="67" spans="1:3" ht="20.100000000000001" customHeight="1">
      <c r="A67" s="128"/>
      <c r="B67" s="128"/>
      <c r="C67" s="128"/>
    </row>
    <row r="68" spans="1:3" ht="20.100000000000001" customHeight="1">
      <c r="A68" s="128"/>
      <c r="B68" s="128"/>
      <c r="C68" s="128"/>
    </row>
    <row r="69" spans="1:3" ht="20.100000000000001" customHeight="1">
      <c r="A69" s="128"/>
      <c r="B69" s="128"/>
      <c r="C69" s="128"/>
    </row>
    <row r="70" spans="1:3" ht="20.100000000000001" customHeight="1"/>
    <row r="71" spans="1:3" ht="20.100000000000001" customHeight="1"/>
    <row r="72" spans="1:3" ht="20.100000000000001" customHeight="1"/>
    <row r="73" spans="1:3" ht="20.100000000000001" customHeight="1"/>
    <row r="74" spans="1:3" ht="20.100000000000001" customHeight="1"/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/>
    <row r="79" spans="1:3" ht="20.100000000000001" customHeight="1"/>
    <row r="80" spans="1:3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</sheetData>
  <mergeCells count="19">
    <mergeCell ref="A35:B35"/>
    <mergeCell ref="A17:B17"/>
    <mergeCell ref="A20:B20"/>
    <mergeCell ref="A18:B18"/>
    <mergeCell ref="A9:B9"/>
    <mergeCell ref="A12:B12"/>
    <mergeCell ref="A8:B8"/>
    <mergeCell ref="A11:B11"/>
    <mergeCell ref="A7:B7"/>
    <mergeCell ref="A16:B16"/>
    <mergeCell ref="A15:B15"/>
    <mergeCell ref="A14:B14"/>
    <mergeCell ref="A10:B10"/>
    <mergeCell ref="A13:B13"/>
    <mergeCell ref="A4:B4"/>
    <mergeCell ref="A1:C1"/>
    <mergeCell ref="A3:B3"/>
    <mergeCell ref="A6:B6"/>
    <mergeCell ref="A5:B5"/>
  </mergeCells>
  <phoneticPr fontId="1" type="noConversion"/>
  <printOptions horizontalCentered="1"/>
  <pageMargins left="0.74803149606299213" right="0.74803149606299213" top="0.59055118110236227" bottom="0.1968503937007874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</sheetPr>
  <dimension ref="B1:N94"/>
  <sheetViews>
    <sheetView rightToLeft="1" view="pageBreakPreview" topLeftCell="A16" zoomScaleSheetLayoutView="100" workbookViewId="0">
      <selection activeCell="K6" sqref="J6:K6"/>
    </sheetView>
  </sheetViews>
  <sheetFormatPr defaultColWidth="8.875" defaultRowHeight="15.75"/>
  <cols>
    <col min="1" max="1" width="3" style="127" customWidth="1"/>
    <col min="2" max="2" width="15.75" style="127" customWidth="1"/>
    <col min="3" max="3" width="14.875" style="127" customWidth="1"/>
    <col min="4" max="4" width="13.75" style="127" customWidth="1"/>
    <col min="5" max="5" width="14.5" style="127" customWidth="1"/>
    <col min="6" max="6" width="13.625" style="127" customWidth="1"/>
    <col min="7" max="16384" width="8.875" style="127"/>
  </cols>
  <sheetData>
    <row r="1" spans="2:14" s="100" customFormat="1" ht="25.5" customHeight="1">
      <c r="B1" s="306" t="s">
        <v>197</v>
      </c>
      <c r="C1" s="306"/>
      <c r="D1" s="306"/>
      <c r="E1" s="306"/>
      <c r="F1" s="306"/>
      <c r="G1" s="106"/>
      <c r="H1" s="106"/>
      <c r="I1" s="106"/>
      <c r="J1" s="106"/>
      <c r="K1" s="106"/>
      <c r="L1" s="106"/>
      <c r="M1" s="106"/>
      <c r="N1" s="106"/>
    </row>
    <row r="2" spans="2:14" ht="27.75" customHeight="1" thickBot="1">
      <c r="B2" s="147" t="s">
        <v>132</v>
      </c>
      <c r="C2" s="220"/>
      <c r="D2" s="220"/>
      <c r="E2" s="220"/>
      <c r="F2" s="220"/>
    </row>
    <row r="3" spans="2:14" s="140" customFormat="1" ht="36.75" customHeight="1" thickTop="1">
      <c r="B3" s="222" t="s">
        <v>19</v>
      </c>
      <c r="C3" s="222" t="s">
        <v>173</v>
      </c>
      <c r="D3" s="221" t="s">
        <v>133</v>
      </c>
      <c r="E3" s="221" t="s">
        <v>134</v>
      </c>
      <c r="F3" s="221" t="s">
        <v>135</v>
      </c>
    </row>
    <row r="4" spans="2:14" ht="24.95" customHeight="1">
      <c r="B4" s="223" t="s">
        <v>20</v>
      </c>
      <c r="C4" s="68">
        <v>37323</v>
      </c>
      <c r="D4" s="47">
        <f>C4/C$26*100</f>
        <v>8.5789744674199859</v>
      </c>
      <c r="E4" s="29">
        <v>10</v>
      </c>
      <c r="F4" s="29">
        <v>31</v>
      </c>
    </row>
    <row r="5" spans="2:14" ht="24.95" customHeight="1">
      <c r="B5" s="224" t="s">
        <v>67</v>
      </c>
      <c r="C5" s="69">
        <v>9679</v>
      </c>
      <c r="D5" s="30">
        <f t="shared" ref="D5:D19" si="0">C5/C$26*100</f>
        <v>2.2247915191747194</v>
      </c>
      <c r="E5" s="12">
        <v>4</v>
      </c>
      <c r="F5" s="12">
        <v>16</v>
      </c>
    </row>
    <row r="6" spans="2:14" ht="24.95" customHeight="1">
      <c r="B6" s="224" t="s">
        <v>15</v>
      </c>
      <c r="C6" s="69">
        <v>17685</v>
      </c>
      <c r="D6" s="30">
        <f t="shared" si="0"/>
        <v>4.0650313066024291</v>
      </c>
      <c r="E6" s="12">
        <v>6</v>
      </c>
      <c r="F6" s="12">
        <v>23</v>
      </c>
      <c r="J6" s="106"/>
      <c r="K6" s="106"/>
      <c r="L6" s="106"/>
      <c r="M6" s="106"/>
    </row>
    <row r="7" spans="2:14" ht="24.95" customHeight="1">
      <c r="B7" s="224" t="s">
        <v>23</v>
      </c>
      <c r="C7" s="69">
        <v>137808</v>
      </c>
      <c r="D7" s="30">
        <f t="shared" si="0"/>
        <v>31.676213418166103</v>
      </c>
      <c r="E7" s="12">
        <v>8</v>
      </c>
      <c r="F7" s="12">
        <v>22</v>
      </c>
    </row>
    <row r="8" spans="2:14" ht="24.95" customHeight="1">
      <c r="B8" s="224" t="s">
        <v>22</v>
      </c>
      <c r="C8" s="69">
        <v>4555</v>
      </c>
      <c r="D8" s="30">
        <f t="shared" si="0"/>
        <v>1.0470012780081461</v>
      </c>
      <c r="E8" s="12">
        <v>10</v>
      </c>
      <c r="F8" s="12">
        <v>32</v>
      </c>
    </row>
    <row r="9" spans="2:14" ht="24.95" customHeight="1">
      <c r="B9" s="224" t="s">
        <v>24</v>
      </c>
      <c r="C9" s="69">
        <v>5119</v>
      </c>
      <c r="D9" s="30">
        <f t="shared" si="0"/>
        <v>1.1766409532653568</v>
      </c>
      <c r="E9" s="12">
        <v>6</v>
      </c>
      <c r="F9" s="12">
        <v>18</v>
      </c>
    </row>
    <row r="10" spans="2:14" ht="24.95" customHeight="1">
      <c r="B10" s="224" t="s">
        <v>25</v>
      </c>
      <c r="C10" s="69">
        <v>5034</v>
      </c>
      <c r="D10" s="30">
        <f t="shared" si="0"/>
        <v>1.1571030589446778</v>
      </c>
      <c r="E10" s="12">
        <v>3</v>
      </c>
      <c r="F10" s="12">
        <v>7</v>
      </c>
    </row>
    <row r="11" spans="2:14" ht="24.95" customHeight="1">
      <c r="B11" s="224" t="s">
        <v>29</v>
      </c>
      <c r="C11" s="69">
        <v>17153</v>
      </c>
      <c r="D11" s="30">
        <f t="shared" si="0"/>
        <v>3.9427470739130035</v>
      </c>
      <c r="E11" s="12">
        <v>6</v>
      </c>
      <c r="F11" s="12">
        <v>17</v>
      </c>
    </row>
    <row r="12" spans="2:14" ht="24.95" customHeight="1">
      <c r="B12" s="224" t="s">
        <v>21</v>
      </c>
      <c r="C12" s="69">
        <v>24363</v>
      </c>
      <c r="D12" s="30">
        <f t="shared" si="0"/>
        <v>5.600020227467061</v>
      </c>
      <c r="E12" s="12">
        <v>9</v>
      </c>
      <c r="F12" s="12">
        <v>17</v>
      </c>
    </row>
    <row r="13" spans="2:14" ht="24.95" customHeight="1">
      <c r="B13" s="224" t="s">
        <v>26</v>
      </c>
      <c r="C13" s="69">
        <v>28824</v>
      </c>
      <c r="D13" s="30">
        <f t="shared" si="0"/>
        <v>6.6254148929323398</v>
      </c>
      <c r="E13" s="12">
        <v>4</v>
      </c>
      <c r="F13" s="12">
        <v>10</v>
      </c>
    </row>
    <row r="14" spans="2:14" ht="24.95" customHeight="1">
      <c r="B14" s="224" t="s">
        <v>16</v>
      </c>
      <c r="C14" s="69">
        <v>8153</v>
      </c>
      <c r="D14" s="30">
        <f t="shared" si="0"/>
        <v>1.8740288517234722</v>
      </c>
      <c r="E14" s="12">
        <v>4</v>
      </c>
      <c r="F14" s="12">
        <v>15</v>
      </c>
    </row>
    <row r="15" spans="2:14" ht="24.95" customHeight="1">
      <c r="B15" s="224" t="s">
        <v>27</v>
      </c>
      <c r="C15" s="69">
        <v>51740</v>
      </c>
      <c r="D15" s="30">
        <f t="shared" si="0"/>
        <v>11.892831201787372</v>
      </c>
      <c r="E15" s="12">
        <v>5</v>
      </c>
      <c r="F15" s="12">
        <v>12</v>
      </c>
    </row>
    <row r="16" spans="2:14" ht="24.95" customHeight="1">
      <c r="B16" s="224" t="s">
        <v>28</v>
      </c>
      <c r="C16" s="69">
        <v>12900</v>
      </c>
      <c r="D16" s="30">
        <f t="shared" si="0"/>
        <v>2.9651627851383284</v>
      </c>
      <c r="E16" s="12">
        <v>11</v>
      </c>
      <c r="F16" s="12">
        <v>21</v>
      </c>
    </row>
    <row r="17" spans="2:7" ht="24.95" customHeight="1">
      <c r="B17" s="224" t="s">
        <v>30</v>
      </c>
      <c r="C17" s="69">
        <v>16072</v>
      </c>
      <c r="D17" s="30">
        <f t="shared" si="0"/>
        <v>3.6942710296700167</v>
      </c>
      <c r="E17" s="12">
        <v>6</v>
      </c>
      <c r="F17" s="12">
        <v>15</v>
      </c>
    </row>
    <row r="18" spans="2:7" ht="24.95" customHeight="1" thickBot="1">
      <c r="B18" s="225" t="s">
        <v>31</v>
      </c>
      <c r="C18" s="71">
        <v>19070</v>
      </c>
      <c r="D18" s="90">
        <f t="shared" si="0"/>
        <v>4.3833840552393735</v>
      </c>
      <c r="E18" s="28">
        <v>7</v>
      </c>
      <c r="F18" s="28">
        <v>16</v>
      </c>
    </row>
    <row r="19" spans="2:7" ht="24.95" customHeight="1" thickTop="1" thickBot="1">
      <c r="B19" s="226" t="s">
        <v>105</v>
      </c>
      <c r="C19" s="72">
        <f>SUM(C4:C18)</f>
        <v>395478</v>
      </c>
      <c r="D19" s="49">
        <f t="shared" si="0"/>
        <v>90.903616119452394</v>
      </c>
      <c r="E19" s="32">
        <f>SUM(E4:E18)</f>
        <v>99</v>
      </c>
      <c r="F19" s="32">
        <f>SUM(F4:F18)</f>
        <v>272</v>
      </c>
    </row>
    <row r="20" spans="2:7" ht="24.95" customHeight="1" thickTop="1" thickBot="1">
      <c r="B20" s="227" t="s">
        <v>101</v>
      </c>
      <c r="C20" s="141"/>
      <c r="D20" s="141"/>
      <c r="E20" s="141"/>
      <c r="F20" s="141"/>
    </row>
    <row r="21" spans="2:7" ht="24.95" customHeight="1" thickTop="1">
      <c r="B21" s="228" t="s">
        <v>32</v>
      </c>
      <c r="C21" s="70">
        <v>6553</v>
      </c>
      <c r="D21" s="48">
        <f>C21/C$26*100</f>
        <v>1.5062567233342221</v>
      </c>
      <c r="E21" s="31">
        <v>7</v>
      </c>
      <c r="F21" s="31">
        <v>26</v>
      </c>
    </row>
    <row r="22" spans="2:7" ht="24.95" customHeight="1">
      <c r="B22" s="225" t="s">
        <v>33</v>
      </c>
      <c r="C22" s="71">
        <v>17023</v>
      </c>
      <c r="D22" s="30">
        <f t="shared" ref="D22:D24" si="1">C22/C$26*100</f>
        <v>3.912865588481377</v>
      </c>
      <c r="E22" s="28">
        <v>16</v>
      </c>
      <c r="F22" s="28">
        <v>61</v>
      </c>
    </row>
    <row r="23" spans="2:7" ht="24.95" customHeight="1" thickBot="1">
      <c r="B23" s="224" t="s">
        <v>99</v>
      </c>
      <c r="C23" s="69">
        <v>15074</v>
      </c>
      <c r="D23" s="48">
        <f t="shared" si="1"/>
        <v>3.4648731645872219</v>
      </c>
      <c r="E23" s="12">
        <v>9</v>
      </c>
      <c r="F23" s="12">
        <v>41</v>
      </c>
      <c r="G23" s="142"/>
    </row>
    <row r="24" spans="2:7" ht="24.95" customHeight="1" thickTop="1" thickBot="1">
      <c r="B24" s="226" t="s">
        <v>105</v>
      </c>
      <c r="C24" s="72">
        <f>SUM(C21:C23)</f>
        <v>38650</v>
      </c>
      <c r="D24" s="49">
        <f t="shared" si="1"/>
        <v>8.8839954764028217</v>
      </c>
      <c r="E24" s="32">
        <f>SUM(E21:E23)</f>
        <v>32</v>
      </c>
      <c r="F24" s="32">
        <f>SUM(F21:F23)</f>
        <v>128</v>
      </c>
      <c r="G24" s="142"/>
    </row>
    <row r="25" spans="2:7" ht="24.95" customHeight="1" thickTop="1" thickBot="1">
      <c r="B25" s="226" t="s">
        <v>34</v>
      </c>
      <c r="C25" s="67">
        <v>924</v>
      </c>
      <c r="D25" s="50">
        <f>C25/C26*100</f>
        <v>0.21238840414479188</v>
      </c>
      <c r="E25" s="231"/>
      <c r="F25" s="231"/>
      <c r="G25" s="143"/>
    </row>
    <row r="26" spans="2:7" ht="24.95" customHeight="1" thickTop="1" thickBot="1">
      <c r="B26" s="229" t="s">
        <v>110</v>
      </c>
      <c r="C26" s="144">
        <f>C19+C24+C25</f>
        <v>435052</v>
      </c>
      <c r="D26" s="65">
        <f>C26/C26*100</f>
        <v>100</v>
      </c>
      <c r="E26" s="66">
        <f>E19+E24</f>
        <v>131</v>
      </c>
      <c r="F26" s="66">
        <v>400</v>
      </c>
    </row>
    <row r="27" spans="2:7" ht="9.75" customHeight="1" thickTop="1">
      <c r="D27" s="137"/>
      <c r="E27" s="128"/>
      <c r="F27" s="128"/>
    </row>
    <row r="28" spans="2:7" ht="24.75" customHeight="1">
      <c r="B28" s="253" t="s">
        <v>136</v>
      </c>
      <c r="C28" s="253"/>
      <c r="D28" s="230"/>
      <c r="E28" s="128"/>
      <c r="F28" s="128"/>
    </row>
    <row r="29" spans="2:7" ht="22.5" customHeight="1">
      <c r="B29" s="253" t="s">
        <v>192</v>
      </c>
      <c r="C29" s="253"/>
      <c r="D29" s="253"/>
      <c r="E29" s="128"/>
      <c r="F29" s="128"/>
    </row>
    <row r="30" spans="2:7" ht="16.5" customHeight="1">
      <c r="B30" s="236"/>
      <c r="C30" s="236"/>
      <c r="D30" s="236"/>
      <c r="E30" s="128"/>
      <c r="F30" s="128"/>
    </row>
    <row r="31" spans="2:7" ht="16.5" customHeight="1">
      <c r="B31" s="236"/>
      <c r="C31" s="236"/>
      <c r="D31" s="236"/>
      <c r="E31" s="128"/>
      <c r="F31" s="128"/>
    </row>
    <row r="32" spans="2:7" ht="16.5" customHeight="1">
      <c r="B32" s="236"/>
      <c r="C32" s="236"/>
      <c r="D32" s="236"/>
      <c r="E32" s="128"/>
      <c r="F32" s="128"/>
    </row>
    <row r="33" spans="2:6" ht="16.5" customHeight="1">
      <c r="B33" s="236"/>
      <c r="C33" s="236"/>
      <c r="D33" s="236"/>
      <c r="E33" s="128"/>
      <c r="F33" s="128"/>
    </row>
    <row r="34" spans="2:6" ht="12" customHeight="1">
      <c r="B34" s="236"/>
      <c r="C34" s="236"/>
      <c r="D34" s="236"/>
      <c r="E34" s="128"/>
      <c r="F34" s="128"/>
    </row>
    <row r="35" spans="2:6" ht="16.5" customHeight="1">
      <c r="B35" s="236"/>
      <c r="C35" s="236"/>
      <c r="D35" s="236"/>
      <c r="E35" s="128"/>
      <c r="F35" s="128"/>
    </row>
    <row r="36" spans="2:6" ht="16.5" customHeight="1">
      <c r="B36" s="145"/>
      <c r="C36" s="145"/>
      <c r="D36" s="137"/>
      <c r="E36" s="128"/>
      <c r="F36" s="128"/>
    </row>
    <row r="37" spans="2:6" ht="18.75" customHeight="1">
      <c r="B37" s="252" t="s">
        <v>115</v>
      </c>
      <c r="C37" s="252"/>
      <c r="D37" s="40"/>
      <c r="E37" s="39">
        <v>34</v>
      </c>
      <c r="F37" s="39"/>
    </row>
    <row r="38" spans="2:6" ht="20.100000000000001" customHeight="1"/>
    <row r="39" spans="2:6" ht="20.100000000000001" customHeight="1"/>
    <row r="40" spans="2:6" ht="20.100000000000001" customHeight="1"/>
    <row r="41" spans="2:6" ht="20.100000000000001" customHeight="1"/>
    <row r="42" spans="2:6" ht="20.100000000000001" customHeight="1"/>
    <row r="43" spans="2:6" ht="20.100000000000001" customHeight="1"/>
    <row r="44" spans="2:6" ht="20.100000000000001" customHeight="1"/>
    <row r="45" spans="2:6" ht="20.100000000000001" customHeight="1"/>
    <row r="46" spans="2:6" ht="20.100000000000001" customHeight="1"/>
    <row r="47" spans="2:6" ht="20.100000000000001" customHeight="1"/>
    <row r="48" spans="2: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</sheetData>
  <mergeCells count="4">
    <mergeCell ref="B1:F1"/>
    <mergeCell ref="B28:C28"/>
    <mergeCell ref="B37:C37"/>
    <mergeCell ref="B29:D29"/>
  </mergeCells>
  <printOptions horizontalCentered="1"/>
  <pageMargins left="0.74803149606299213" right="0.74803149606299213" top="0.59055118110236227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13</vt:i4>
      </vt:variant>
      <vt:variant>
        <vt:lpstr>نطاقات تمت تسميتها</vt:lpstr>
      </vt:variant>
      <vt:variant>
        <vt:i4>10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   12و11الخصائص الجغرافية</vt:lpstr>
      <vt:lpstr>13 الخصائص الجغرافية</vt:lpstr>
      <vt:lpstr>14مساحة المحافظات</vt:lpstr>
      <vt:lpstr>'   12و11الخصائص الجغرافية'!Print_Area</vt:lpstr>
      <vt:lpstr>'10'!Print_Area</vt:lpstr>
      <vt:lpstr>'13 الخصائص الجغرافية'!Print_Area</vt:lpstr>
      <vt:lpstr>'14مساحة المحافظات'!Print_Area</vt:lpstr>
      <vt:lpstr>'3'!Print_Area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planning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Nada Hadi</cp:lastModifiedBy>
  <cp:lastPrinted>2018-11-08T05:33:51Z</cp:lastPrinted>
  <dcterms:created xsi:type="dcterms:W3CDTF">2006-04-30T08:02:00Z</dcterms:created>
  <dcterms:modified xsi:type="dcterms:W3CDTF">2018-11-08T05:34:30Z</dcterms:modified>
</cp:coreProperties>
</file>